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 polanco\Desktop\programas y proyectos\"/>
    </mc:Choice>
  </mc:AlternateContent>
  <xr:revisionPtr revIDLastSave="0" documentId="13_ncr:1_{5D9281AB-DD58-4BA3-B98A-E80F0BE27262}" xr6:coauthVersionLast="45" xr6:coauthVersionMax="45" xr10:uidLastSave="{00000000-0000-0000-0000-000000000000}"/>
  <bookViews>
    <workbookView xWindow="-120" yWindow="-120" windowWidth="20730" windowHeight="11280" tabRatio="597" xr2:uid="{00000000-000D-0000-FFFF-FFFF00000000}"/>
  </bookViews>
  <sheets>
    <sheet name="Calendario" sheetId="2" r:id="rId1"/>
  </sheets>
  <definedNames>
    <definedName name="_xlnm.Print_Area" localSheetId="0">Calendario!$A$1:$N$30</definedName>
    <definedName name="_xlnm.Print_Titles" localSheetId="0">Calendario!$1:$3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2" l="1"/>
  <c r="J28" i="2"/>
  <c r="K28" i="2"/>
  <c r="L28" i="2"/>
  <c r="M28" i="2"/>
  <c r="N28" i="2"/>
  <c r="H28" i="2"/>
  <c r="E28" i="2" l="1"/>
  <c r="G28" i="2" l="1"/>
  <c r="F28" i="2"/>
  <c r="F29" i="2" l="1"/>
  <c r="I29" i="2" l="1"/>
  <c r="L29" i="2"/>
</calcChain>
</file>

<file path=xl/sharedStrings.xml><?xml version="1.0" encoding="utf-8"?>
<sst xmlns="http://schemas.openxmlformats.org/spreadsheetml/2006/main" count="64" uniqueCount="43">
  <si>
    <t>SNIP</t>
  </si>
  <si>
    <t>Proyecto</t>
  </si>
  <si>
    <t>Fuente Financiamiento</t>
  </si>
  <si>
    <t>Monto RD$</t>
  </si>
  <si>
    <t>SEPTIEMBRE</t>
  </si>
  <si>
    <t>OCTUBRE</t>
  </si>
  <si>
    <t>NOVIEMBRE</t>
  </si>
  <si>
    <t>DICIEMBRE</t>
  </si>
  <si>
    <t>AMPLIACIÓN ACUEDUCTO ORIENTAL, BARRERA DE SALINIDAD Y TRASVASE AL MUNICIPIO SANTO DOMINGO NORTE, PROVINCIA SANTO DOMINGO</t>
  </si>
  <si>
    <t>CREDITO EXTERNO</t>
  </si>
  <si>
    <t>FONDO GENERAL</t>
  </si>
  <si>
    <t>CONSTRUCCIÓN PRIMERA ETAPA DEL SUB-SISTEMA DE RECOLECCIÓN Y TRANSMISIÓN DE AGUAS RESIDUALES LA ZURZA, PROVINCIA DE SANTO DOMINGO</t>
  </si>
  <si>
    <t>TOTALES MENSUALES</t>
  </si>
  <si>
    <t>ABRIL</t>
  </si>
  <si>
    <t>MAYO</t>
  </si>
  <si>
    <t>JUNIO</t>
  </si>
  <si>
    <t>JULIO</t>
  </si>
  <si>
    <t>AGOSTO</t>
  </si>
  <si>
    <t>TOTAL TRIMESTRE</t>
  </si>
  <si>
    <t>HABILITACIÓN DE LAS REDES ELECTRICAS DE LOS SISTEMAS ISABELA, ISA-MANA, PLANTA DE VALDESIA Y ESTACION DE BOMBEO EL CALICHE, DISTRITO NACIONAL Y PROV SANTO DOMINGO</t>
  </si>
  <si>
    <t>MEJORAMIENTO DEL ABASTECIMIENTO DE AGUA POTABLE EN LA PROVINCIA SANTO DOMINGO</t>
  </si>
  <si>
    <t>REHABILITACIÓN PLANTA DE TRATAMIENTO PUERTA DE HIERRO, DISTRITO NACIONAL</t>
  </si>
  <si>
    <t>HABILITACIÓN DEPOSITOS REGULADORES EN LOS MUNICIPIOS SANTO DOMINGO NORTE Y OESTE DE LA PROVINCIA SANTO DOMINGO, REGION OZAMA</t>
  </si>
  <si>
    <t>REHABILITACIÓN SISTEMA HAINA MANOGUAYABO, MUNICIPIO SANTO DOMINGO OESTE, PROVINCIA SANTO DOMINGO</t>
  </si>
  <si>
    <t>REHABILITACIÓN DE LA PLANTA DE TRATAMIENTO DE AGUAS RESIDUALES VILLA LIBERACION, SANTO DOMINGO ESTE , PROVINCIA SANTO DOMINGO</t>
  </si>
  <si>
    <t>RECONSTRUCCIÓN  DEL  SISTEMA DE AGUA POTABLE LA ISABELA, MUNICIPIO SANTO DOMINGO OESTE, PROVINCIA SANTO DOMINGO</t>
  </si>
  <si>
    <t>HABILITACIÓN DEL SISTEMA DE PRODUCCION DE AGUA POTABLE, SECTOR LECHERIA, MANOGUAYABO, MUNICIPIO SANTO DOMINGO OESTE</t>
  </si>
  <si>
    <t>REHABILITACIÓN DE LA PLANTA DE TRATAMIENTO DE AGUAS RESIDUALES DEL MUNICIPIO DE LOS ALCARRIZOS, PROVINCIA SANTO DOMINGO.</t>
  </si>
  <si>
    <t>CONSTRUCCION DE NUEVOS POZOS SECTORIALES EN EL GSD</t>
  </si>
  <si>
    <t>MEJORAMIENTO DE LAS REDES DE DISTRIBUCION EN EL GSD</t>
  </si>
  <si>
    <t>MEJORAMIENTO REDES AGUA POTABLE EN EL DISTRITO NACIONAL, REGION OZAMA</t>
  </si>
  <si>
    <t>REHABILITACION ACUEDUCTO MULTIPLE SAN FELIPE MAL NOMBRE, VILLA MELLA, PROVINCIA SANTO DOMINGO, MUNICIPIO SANTO DOMINGO NORTE</t>
  </si>
  <si>
    <t xml:space="preserve">AMPLIACION COBERTURA DEL ALCANTARILLADO EN EL DN. </t>
  </si>
  <si>
    <t>CONSTRUCCION SISTEMA DE SANEAMIENTO SANITARIO Y PLUVIAL CAÑADA GUAJIMIA FASE II, STO. DGO. OESTE</t>
  </si>
  <si>
    <t>AMPLIACIÓN SERVICIOS DE AGUA POTABLE EN EL MUNICIPIO SANTO DOMINGO ESTE, PROVINCIA SANTO DOMINGO</t>
  </si>
  <si>
    <t>AMPLIACION COBERTURA DEL ALCANTARILLADO EN LOS MUNICIPIOS STO DGO ESTE Y NORTE</t>
  </si>
  <si>
    <t>REHABILITACION 17 CAÑADAS DISTRITO NACIONAL Y PROVINCIA SANTO DOMINGO, REGION OZAMA</t>
  </si>
  <si>
    <t>EQUIPAMIENTO DE LAS AREAS SUSTANTIVAS DE LA CAASD, D. N. Y PROVINCIA STO. DGO.</t>
  </si>
  <si>
    <t>REHABILITACIÓN DE SISTEMA DE PRODUCCIÓN DE AGUA POTABLE Y ESTACIONES DE BOMBEO DE AGUA RESIDUALES EN LA PROVINCIA SANTO DOMINGO</t>
  </si>
  <si>
    <t>FORTALECIMIENTO SERVICIO ABASTECIMIENTO DGO. OESTE</t>
  </si>
  <si>
    <t>CONTRAPARTIDA</t>
  </si>
  <si>
    <t>REPROGRAMADO</t>
  </si>
  <si>
    <r>
      <t xml:space="preserve">Corporacion del Acueducto y Alcantarillado de Santo Domingo
Direccion de </t>
    </r>
    <r>
      <rPr>
        <sz val="20"/>
        <color indexed="8"/>
        <rFont val="Century Schoolbook"/>
        <family val="1"/>
      </rPr>
      <t>Planificación y Desarrollo
Depto. Formulacion, Monitoreo y Evaluacion de PPP</t>
    </r>
    <r>
      <rPr>
        <sz val="20"/>
        <color indexed="8"/>
        <rFont val="Arial"/>
        <family val="2"/>
      </rPr>
      <t xml:space="preserve">
</t>
    </r>
    <r>
      <rPr>
        <b/>
        <sz val="20"/>
        <color indexed="8"/>
        <rFont val="Times New Roman"/>
        <family val="1"/>
      </rPr>
      <t>Calendario de ejecucion Abril-Diciembre 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</si>
</sst>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_-[$€]* #,##0.00_-;\-[$€]* #,##0.00_-;_-[$€]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indexed="8"/>
      <name val="Arial"/>
      <family val="2"/>
    </font>
    <font>
      <sz val="20"/>
      <color indexed="8"/>
      <name val="Century Schoolbook"/>
      <family val="1"/>
    </font>
    <font>
      <b/>
      <sz val="20"/>
      <color indexed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4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>
      <alignment vertical="top"/>
    </xf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2" fillId="0" borderId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5" fillId="0" borderId="0" applyProtection="0"/>
    <xf numFmtId="0" fontId="13" fillId="0" borderId="0" applyProtection="0"/>
    <xf numFmtId="0" fontId="16" fillId="0" borderId="0" applyProtection="0"/>
    <xf numFmtId="0" fontId="17" fillId="0" borderId="0" applyProtection="0"/>
    <xf numFmtId="0" fontId="18" fillId="0" borderId="0" applyProtection="0"/>
    <xf numFmtId="0" fontId="19" fillId="0" borderId="0" applyProtection="0"/>
    <xf numFmtId="0" fontId="20" fillId="0" borderId="0" applyProtection="0"/>
    <xf numFmtId="2" fontId="12" fillId="0" borderId="0" applyProtection="0"/>
    <xf numFmtId="0" fontId="15" fillId="0" borderId="0" applyProtection="0"/>
    <xf numFmtId="0" fontId="13" fillId="0" borderId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9" fillId="0" borderId="0"/>
    <xf numFmtId="0" fontId="14" fillId="0" borderId="0"/>
    <xf numFmtId="9" fontId="14" fillId="0" borderId="0" applyFont="0" applyFill="0" applyBorder="0" applyAlignment="0" applyProtection="0"/>
    <xf numFmtId="0" fontId="12" fillId="0" borderId="17" applyProtection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164" fontId="3" fillId="3" borderId="3" xfId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0" fillId="0" borderId="6" xfId="1" applyFont="1" applyBorder="1" applyAlignment="1">
      <alignment horizontal="center" vertical="center" wrapText="1"/>
    </xf>
    <xf numFmtId="164" fontId="0" fillId="4" borderId="6" xfId="1" applyFont="1" applyFill="1" applyBorder="1" applyAlignment="1">
      <alignment horizontal="center" vertical="center" wrapText="1"/>
    </xf>
    <xf numFmtId="164" fontId="2" fillId="3" borderId="7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1" applyFont="1" applyAlignment="1">
      <alignment horizontal="center" vertical="center"/>
    </xf>
    <xf numFmtId="164" fontId="0" fillId="0" borderId="0" xfId="1" applyFont="1" applyAlignment="1">
      <alignment vertical="center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164" fontId="3" fillId="2" borderId="2" xfId="1" applyFont="1" applyFill="1" applyBorder="1" applyAlignment="1">
      <alignment horizontal="center" vertical="center" wrapText="1" readingOrder="1"/>
    </xf>
    <xf numFmtId="164" fontId="3" fillId="2" borderId="3" xfId="1" applyFont="1" applyFill="1" applyBorder="1" applyAlignment="1">
      <alignment horizontal="center" vertical="center" wrapText="1"/>
    </xf>
    <xf numFmtId="164" fontId="0" fillId="0" borderId="10" xfId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164" fontId="4" fillId="5" borderId="7" xfId="1" applyFont="1" applyFill="1" applyBorder="1" applyAlignment="1">
      <alignment horizontal="center" vertical="center"/>
    </xf>
    <xf numFmtId="0" fontId="0" fillId="0" borderId="0" xfId="0"/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0" fillId="0" borderId="10" xfId="1" applyFont="1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top" wrapText="1" readingOrder="1"/>
      <protection locked="0"/>
    </xf>
    <xf numFmtId="0" fontId="4" fillId="5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4" xfId="0" applyNumberFormat="1" applyFont="1" applyFill="1" applyBorder="1" applyAlignment="1">
      <alignment horizontal="center" vertical="center"/>
    </xf>
    <xf numFmtId="4" fontId="5" fillId="7" borderId="15" xfId="0" applyNumberFormat="1" applyFont="1" applyFill="1" applyBorder="1" applyAlignment="1">
      <alignment horizontal="center" vertical="center"/>
    </xf>
    <xf numFmtId="4" fontId="5" fillId="6" borderId="16" xfId="0" applyNumberFormat="1" applyFont="1" applyFill="1" applyBorder="1" applyAlignment="1">
      <alignment horizontal="center" vertical="center"/>
    </xf>
    <xf numFmtId="4" fontId="5" fillId="6" borderId="14" xfId="0" applyNumberFormat="1" applyFont="1" applyFill="1" applyBorder="1" applyAlignment="1">
      <alignment horizontal="center" vertical="center"/>
    </xf>
    <xf numFmtId="4" fontId="5" fillId="6" borderId="15" xfId="0" applyNumberFormat="1" applyFont="1" applyFill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 wrapText="1" readingOrder="1"/>
      <protection locked="0"/>
    </xf>
  </cellXfs>
  <cellStyles count="32">
    <cellStyle name="Comma 2" xfId="8" xr:uid="{00000000-0005-0000-0000-000000000000}"/>
    <cellStyle name="Comma 3" xfId="7" xr:uid="{00000000-0005-0000-0000-000001000000}"/>
    <cellStyle name="Date" xfId="9" xr:uid="{00000000-0005-0000-0000-000002000000}"/>
    <cellStyle name="Euro" xfId="10" xr:uid="{00000000-0005-0000-0000-000003000000}"/>
    <cellStyle name="Euro 2" xfId="11" xr:uid="{00000000-0005-0000-0000-000004000000}"/>
    <cellStyle name="F2" xfId="12" xr:uid="{00000000-0005-0000-0000-000005000000}"/>
    <cellStyle name="F3" xfId="13" xr:uid="{00000000-0005-0000-0000-000006000000}"/>
    <cellStyle name="F4" xfId="14" xr:uid="{00000000-0005-0000-0000-000007000000}"/>
    <cellStyle name="F5" xfId="15" xr:uid="{00000000-0005-0000-0000-000008000000}"/>
    <cellStyle name="F6" xfId="16" xr:uid="{00000000-0005-0000-0000-000009000000}"/>
    <cellStyle name="F7" xfId="17" xr:uid="{00000000-0005-0000-0000-00000A000000}"/>
    <cellStyle name="F8" xfId="18" xr:uid="{00000000-0005-0000-0000-00000B000000}"/>
    <cellStyle name="Fixed" xfId="19" xr:uid="{00000000-0005-0000-0000-00000C000000}"/>
    <cellStyle name="HEADING1" xfId="20" xr:uid="{00000000-0005-0000-0000-00000D000000}"/>
    <cellStyle name="HEADING2" xfId="21" xr:uid="{00000000-0005-0000-0000-00000E000000}"/>
    <cellStyle name="Millares" xfId="1" builtinId="3"/>
    <cellStyle name="Millares 2" xfId="22" xr:uid="{00000000-0005-0000-0000-000011000000}"/>
    <cellStyle name="Millares 2 2" xfId="23" xr:uid="{00000000-0005-0000-0000-000012000000}"/>
    <cellStyle name="Millares 2 3" xfId="24" xr:uid="{00000000-0005-0000-0000-000013000000}"/>
    <cellStyle name="Millares 2 4" xfId="31" xr:uid="{00000000-0005-0000-0000-000014000000}"/>
    <cellStyle name="Millares 3" xfId="3" xr:uid="{00000000-0005-0000-0000-000015000000}"/>
    <cellStyle name="Millares 4" xfId="4" xr:uid="{00000000-0005-0000-0000-000016000000}"/>
    <cellStyle name="Normal" xfId="0" builtinId="0"/>
    <cellStyle name="Normal 2" xfId="2" xr:uid="{00000000-0005-0000-0000-000018000000}"/>
    <cellStyle name="Normal 2 2" xfId="25" xr:uid="{00000000-0005-0000-0000-000019000000}"/>
    <cellStyle name="Normal 2 3" xfId="26" xr:uid="{00000000-0005-0000-0000-00001A000000}"/>
    <cellStyle name="Normal 2 4" xfId="27" xr:uid="{00000000-0005-0000-0000-00001B000000}"/>
    <cellStyle name="Normal 2 5" xfId="6" xr:uid="{00000000-0005-0000-0000-00001C000000}"/>
    <cellStyle name="Normal 3" xfId="28" xr:uid="{00000000-0005-0000-0000-00001D000000}"/>
    <cellStyle name="Porcentaje 2" xfId="29" xr:uid="{00000000-0005-0000-0000-00001E000000}"/>
    <cellStyle name="Porcentaje 3" xfId="5" xr:uid="{00000000-0005-0000-0000-00001F000000}"/>
    <cellStyle name="Total 2" xfId="30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272142</xdr:colOff>
      <xdr:row>0</xdr:row>
      <xdr:rowOff>0</xdr:rowOff>
    </xdr:from>
    <xdr:to>
      <xdr:col>2</xdr:col>
      <xdr:colOff>585107</xdr:colOff>
      <xdr:row>0</xdr:row>
      <xdr:rowOff>1241321</xdr:rowOff>
    </xdr:to>
    <xdr:pic>
      <xdr:nvPicPr>
        <xdr:cNvPr id="2" name="2 Imagen" descr="Resultado de imagen para caasd">
          <a:extLst>
            <a:ext uri="{FF2B5EF4-FFF2-40B4-BE49-F238E27FC236}">
              <a16:creationId xmlns:a16="http://schemas.microsoft.com/office/drawing/2014/main" id="{79AF95B1-ACDF-4613-AC2F-9CBD6900F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0"/>
          <a:ext cx="979715" cy="1241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tabSelected="1" view="pageBreakPreview" topLeftCell="B1" zoomScale="80" zoomScaleNormal="80" zoomScaleSheetLayoutView="80" workbookViewId="0">
      <pane xSplit="2" ySplit="3" topLeftCell="D4" activePane="bottomRight" state="frozen"/>
      <selection activeCell="B1" sqref="B1"/>
      <selection pane="topRight" activeCell="E1" sqref="E1"/>
      <selection pane="bottomLeft" activeCell="B3" sqref="B3"/>
      <selection pane="bottomRight" activeCell="E6" sqref="E6"/>
    </sheetView>
  </sheetViews>
  <sheetFormatPr baseColWidth="10" defaultRowHeight="15" x14ac:dyDescent="0.25"/>
  <cols>
    <col min="1" max="1" width="5.85546875" hidden="1" customWidth="1"/>
    <col min="2" max="2" width="10" style="7" customWidth="1"/>
    <col min="3" max="3" width="54" style="8" customWidth="1"/>
    <col min="4" max="4" width="18.140625" style="7" customWidth="1"/>
    <col min="5" max="5" width="25.85546875" style="9" bestFit="1" customWidth="1"/>
    <col min="6" max="8" width="16" style="1" customWidth="1"/>
    <col min="9" max="9" width="17.42578125" style="1" customWidth="1"/>
    <col min="10" max="10" width="16" style="1" customWidth="1"/>
    <col min="11" max="11" width="20.42578125" style="1" customWidth="1"/>
    <col min="12" max="12" width="15.85546875" style="1" customWidth="1"/>
    <col min="13" max="13" width="19.5703125" style="1" customWidth="1"/>
    <col min="14" max="14" width="18.140625" style="1" customWidth="1"/>
  </cols>
  <sheetData>
    <row r="1" spans="2:14" ht="107.25" customHeight="1" x14ac:dyDescent="0.25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2:14" s="22" customFormat="1" ht="22.5" customHeight="1" thickBot="1" x14ac:dyDescent="0.3">
      <c r="B2" s="29"/>
      <c r="C2" s="29"/>
      <c r="D2" s="29"/>
      <c r="E2" s="29"/>
      <c r="F2" s="45" t="s">
        <v>41</v>
      </c>
      <c r="G2" s="45"/>
      <c r="H2" s="45"/>
      <c r="I2" s="29"/>
      <c r="J2" s="29"/>
      <c r="K2" s="29"/>
      <c r="L2" s="29"/>
      <c r="M2" s="29"/>
      <c r="N2" s="29"/>
    </row>
    <row r="3" spans="2:14" ht="31.5" x14ac:dyDescent="0.25">
      <c r="B3" s="11" t="s">
        <v>0</v>
      </c>
      <c r="C3" s="12" t="s">
        <v>1</v>
      </c>
      <c r="D3" s="13" t="s">
        <v>2</v>
      </c>
      <c r="E3" s="14" t="s">
        <v>3</v>
      </c>
      <c r="F3" s="2" t="s">
        <v>13</v>
      </c>
      <c r="G3" s="2" t="s">
        <v>14</v>
      </c>
      <c r="H3" s="2" t="s">
        <v>15</v>
      </c>
      <c r="I3" s="2" t="s">
        <v>16</v>
      </c>
      <c r="J3" s="2" t="s">
        <v>17</v>
      </c>
      <c r="K3" s="2" t="s">
        <v>4</v>
      </c>
      <c r="L3" s="2" t="s">
        <v>5</v>
      </c>
      <c r="M3" s="2" t="s">
        <v>6</v>
      </c>
      <c r="N3" s="2" t="s">
        <v>7</v>
      </c>
    </row>
    <row r="4" spans="2:14" x14ac:dyDescent="0.25">
      <c r="B4" s="30">
        <v>6810</v>
      </c>
      <c r="C4" s="32" t="s">
        <v>8</v>
      </c>
      <c r="D4" s="3" t="s">
        <v>9</v>
      </c>
      <c r="E4" s="4">
        <v>964140000</v>
      </c>
      <c r="F4" s="5"/>
      <c r="G4" s="5"/>
      <c r="H4" s="5"/>
      <c r="I4" s="5">
        <v>160690000</v>
      </c>
      <c r="J4" s="5">
        <v>160690000</v>
      </c>
      <c r="K4" s="5">
        <v>160690000</v>
      </c>
      <c r="L4" s="5">
        <v>160690000</v>
      </c>
      <c r="M4" s="5">
        <v>160690000</v>
      </c>
      <c r="N4" s="5">
        <v>160690000</v>
      </c>
    </row>
    <row r="5" spans="2:14" x14ac:dyDescent="0.25">
      <c r="B5" s="31"/>
      <c r="C5" s="33"/>
      <c r="D5" s="3" t="s">
        <v>40</v>
      </c>
      <c r="E5" s="4">
        <v>102510000</v>
      </c>
      <c r="F5" s="5"/>
      <c r="G5" s="5"/>
      <c r="H5" s="5"/>
      <c r="I5" s="5">
        <v>17085000</v>
      </c>
      <c r="J5" s="5">
        <v>17085000</v>
      </c>
      <c r="K5" s="5">
        <v>17085000</v>
      </c>
      <c r="L5" s="5">
        <v>17085000</v>
      </c>
      <c r="M5" s="5">
        <v>17085000</v>
      </c>
      <c r="N5" s="5">
        <v>17085000</v>
      </c>
    </row>
    <row r="6" spans="2:14" ht="60" x14ac:dyDescent="0.25">
      <c r="B6" s="16">
        <v>14078</v>
      </c>
      <c r="C6" s="17" t="s">
        <v>19</v>
      </c>
      <c r="D6" s="18" t="s">
        <v>10</v>
      </c>
      <c r="E6" s="15">
        <v>107009433.64999999</v>
      </c>
      <c r="F6" s="5">
        <v>26752358.412499998</v>
      </c>
      <c r="G6" s="5"/>
      <c r="H6" s="5">
        <v>26752358.412499998</v>
      </c>
      <c r="I6" s="5"/>
      <c r="J6" s="5">
        <v>26752358.412499998</v>
      </c>
      <c r="K6" s="5"/>
      <c r="L6" s="5"/>
      <c r="M6" s="5">
        <v>26752358.412499998</v>
      </c>
      <c r="N6" s="5"/>
    </row>
    <row r="7" spans="2:14" ht="30" x14ac:dyDescent="0.25">
      <c r="B7" s="16">
        <v>14082</v>
      </c>
      <c r="C7" s="17" t="s">
        <v>20</v>
      </c>
      <c r="D7" s="18" t="s">
        <v>10</v>
      </c>
      <c r="E7" s="15">
        <v>110319119.90000007</v>
      </c>
      <c r="F7" s="5">
        <v>29720042.969999999</v>
      </c>
      <c r="G7" s="5">
        <v>5515955.9950000038</v>
      </c>
      <c r="H7" s="5">
        <v>27579779.975000016</v>
      </c>
      <c r="I7" s="5"/>
      <c r="J7" s="5"/>
      <c r="K7" s="5">
        <v>11031911.990000008</v>
      </c>
      <c r="L7" s="5">
        <v>16547867.985000009</v>
      </c>
      <c r="M7" s="5"/>
      <c r="N7" s="5">
        <v>16547867.985000009</v>
      </c>
    </row>
    <row r="8" spans="2:14" ht="30" x14ac:dyDescent="0.25">
      <c r="B8" s="16">
        <v>14076</v>
      </c>
      <c r="C8" s="17" t="s">
        <v>21</v>
      </c>
      <c r="D8" s="18" t="s">
        <v>10</v>
      </c>
      <c r="E8" s="15">
        <v>8451651.3500000015</v>
      </c>
      <c r="F8" s="5"/>
      <c r="G8" s="5"/>
      <c r="H8" s="5"/>
      <c r="I8" s="5"/>
      <c r="J8" s="5"/>
      <c r="K8" s="5">
        <v>2112912.8375000004</v>
      </c>
      <c r="L8" s="5">
        <v>2112912.8375000004</v>
      </c>
      <c r="M8" s="5">
        <v>2112912.8375000004</v>
      </c>
      <c r="N8" s="5">
        <v>2112912.8375000004</v>
      </c>
    </row>
    <row r="9" spans="2:14" ht="45" x14ac:dyDescent="0.25">
      <c r="B9" s="16">
        <v>14077</v>
      </c>
      <c r="C9" s="17" t="s">
        <v>22</v>
      </c>
      <c r="D9" s="18" t="s">
        <v>10</v>
      </c>
      <c r="E9" s="15">
        <v>185175053.82999998</v>
      </c>
      <c r="F9" s="5">
        <v>46480264.840499997</v>
      </c>
      <c r="G9" s="5"/>
      <c r="H9" s="5">
        <v>46293763.457499996</v>
      </c>
      <c r="I9" s="5"/>
      <c r="J9" s="5">
        <v>27776258.074499998</v>
      </c>
      <c r="K9" s="5">
        <v>37035010.765999995</v>
      </c>
      <c r="L9" s="5"/>
      <c r="M9" s="5">
        <v>9258752.6914999988</v>
      </c>
      <c r="N9" s="5"/>
    </row>
    <row r="10" spans="2:14" ht="45" x14ac:dyDescent="0.25">
      <c r="B10" s="16">
        <v>14074</v>
      </c>
      <c r="C10" s="17" t="s">
        <v>23</v>
      </c>
      <c r="D10" s="18" t="s">
        <v>10</v>
      </c>
      <c r="E10" s="15">
        <v>55506721.489505</v>
      </c>
      <c r="F10" s="5">
        <v>5550672.1489505004</v>
      </c>
      <c r="G10" s="5"/>
      <c r="H10" s="5"/>
      <c r="I10" s="5">
        <v>11101344.297901001</v>
      </c>
      <c r="J10" s="5"/>
      <c r="K10" s="5">
        <v>13876680.37237625</v>
      </c>
      <c r="L10" s="5">
        <v>16652016.446851499</v>
      </c>
      <c r="M10" s="5"/>
      <c r="N10" s="5"/>
    </row>
    <row r="11" spans="2:14" ht="45" customHeight="1" x14ac:dyDescent="0.25">
      <c r="B11" s="19">
        <v>14075</v>
      </c>
      <c r="C11" s="20" t="s">
        <v>24</v>
      </c>
      <c r="D11" s="18" t="s">
        <v>10</v>
      </c>
      <c r="E11" s="15">
        <v>37367463.310000002</v>
      </c>
      <c r="F11" s="5">
        <v>12455821.102087751</v>
      </c>
      <c r="G11" s="5"/>
      <c r="H11" s="5"/>
      <c r="I11" s="5">
        <v>12455821.102087751</v>
      </c>
      <c r="J11" s="5"/>
      <c r="K11" s="5"/>
      <c r="L11" s="5">
        <v>12455821.102087751</v>
      </c>
      <c r="M11" s="5"/>
      <c r="N11" s="5"/>
    </row>
    <row r="12" spans="2:14" ht="45" x14ac:dyDescent="0.25">
      <c r="B12" s="16">
        <v>14079</v>
      </c>
      <c r="C12" s="17" t="s">
        <v>25</v>
      </c>
      <c r="D12" s="18" t="s">
        <v>10</v>
      </c>
      <c r="E12" s="15">
        <v>32520980.819999993</v>
      </c>
      <c r="F12" s="5">
        <v>9756294.2459999975</v>
      </c>
      <c r="G12" s="5"/>
      <c r="H12" s="5">
        <v>16260490.409999996</v>
      </c>
      <c r="I12" s="5"/>
      <c r="J12" s="5"/>
      <c r="K12" s="5"/>
      <c r="L12" s="5"/>
      <c r="M12" s="5"/>
      <c r="N12" s="5"/>
    </row>
    <row r="13" spans="2:14" ht="45" x14ac:dyDescent="0.25">
      <c r="B13" s="16">
        <v>14080</v>
      </c>
      <c r="C13" s="17" t="s">
        <v>26</v>
      </c>
      <c r="D13" s="18" t="s">
        <v>10</v>
      </c>
      <c r="E13" s="15">
        <v>47154866</v>
      </c>
      <c r="F13" s="5"/>
      <c r="G13" s="5">
        <v>4715486.6000000006</v>
      </c>
      <c r="H13" s="5"/>
      <c r="I13" s="5">
        <v>7073229.8999999994</v>
      </c>
      <c r="J13" s="5"/>
      <c r="K13" s="5">
        <v>9430973.2000000011</v>
      </c>
      <c r="L13" s="5"/>
      <c r="M13" s="5"/>
      <c r="N13" s="5">
        <v>16504203.1</v>
      </c>
    </row>
    <row r="14" spans="2:14" ht="45" x14ac:dyDescent="0.25">
      <c r="B14" s="16">
        <v>12494</v>
      </c>
      <c r="C14" s="17" t="s">
        <v>27</v>
      </c>
      <c r="D14" s="18" t="s">
        <v>10</v>
      </c>
      <c r="E14" s="15">
        <v>222522330.84</v>
      </c>
      <c r="F14" s="5">
        <v>22252233.084000003</v>
      </c>
      <c r="G14" s="5">
        <v>44504466.167999998</v>
      </c>
      <c r="H14" s="5"/>
      <c r="I14" s="5">
        <v>33378349.625999998</v>
      </c>
      <c r="J14" s="5"/>
      <c r="K14" s="5">
        <v>44504466.168000005</v>
      </c>
      <c r="L14" s="5"/>
      <c r="M14" s="5">
        <v>22252233.084000003</v>
      </c>
      <c r="N14" s="5">
        <v>55630582.710000001</v>
      </c>
    </row>
    <row r="15" spans="2:14" s="28" customFormat="1" ht="30" x14ac:dyDescent="0.25">
      <c r="B15" s="23">
        <v>14060</v>
      </c>
      <c r="C15" s="24" t="s">
        <v>28</v>
      </c>
      <c r="D15" s="25" t="s">
        <v>10</v>
      </c>
      <c r="E15" s="26">
        <v>6340000</v>
      </c>
      <c r="F15" s="27">
        <v>2113333.3333333335</v>
      </c>
      <c r="G15" s="27">
        <v>2113333.3333333335</v>
      </c>
      <c r="H15" s="27">
        <v>521861.50333333295</v>
      </c>
      <c r="I15" s="27"/>
      <c r="J15" s="27"/>
      <c r="K15" s="27"/>
      <c r="L15" s="27"/>
      <c r="M15" s="27"/>
      <c r="N15" s="27"/>
    </row>
    <row r="16" spans="2:14" s="28" customFormat="1" ht="33" customHeight="1" x14ac:dyDescent="0.25">
      <c r="B16" s="23">
        <v>14059</v>
      </c>
      <c r="C16" s="24" t="s">
        <v>29</v>
      </c>
      <c r="D16" s="25" t="s">
        <v>10</v>
      </c>
      <c r="E16" s="26">
        <v>8694000</v>
      </c>
      <c r="F16" s="27">
        <v>2898000</v>
      </c>
      <c r="G16" s="27"/>
      <c r="H16" s="27">
        <v>2067653.3600000003</v>
      </c>
      <c r="I16" s="27"/>
      <c r="J16" s="27"/>
      <c r="K16" s="27"/>
      <c r="L16" s="27"/>
      <c r="M16" s="27"/>
      <c r="N16" s="27"/>
    </row>
    <row r="17" spans="2:14" s="28" customFormat="1" ht="45" x14ac:dyDescent="0.25">
      <c r="B17" s="23">
        <v>13923</v>
      </c>
      <c r="C17" s="24" t="s">
        <v>11</v>
      </c>
      <c r="D17" s="25" t="s">
        <v>10</v>
      </c>
      <c r="E17" s="26">
        <v>588858516</v>
      </c>
      <c r="F17" s="27">
        <v>88328777.399999991</v>
      </c>
      <c r="G17" s="27">
        <v>96646423.600000009</v>
      </c>
      <c r="H17" s="27"/>
      <c r="I17" s="27"/>
      <c r="J17" s="27"/>
      <c r="K17" s="27"/>
      <c r="L17" s="27"/>
      <c r="M17" s="27"/>
      <c r="N17" s="27"/>
    </row>
    <row r="18" spans="2:14" s="28" customFormat="1" ht="30" x14ac:dyDescent="0.25">
      <c r="B18" s="23">
        <v>14183</v>
      </c>
      <c r="C18" s="24" t="s">
        <v>36</v>
      </c>
      <c r="D18" s="25" t="s">
        <v>10</v>
      </c>
      <c r="E18" s="26">
        <v>1000000000</v>
      </c>
      <c r="F18" s="27">
        <v>150000000</v>
      </c>
      <c r="G18" s="27"/>
      <c r="H18" s="27">
        <v>300000000</v>
      </c>
      <c r="I18" s="27"/>
      <c r="J18" s="27">
        <v>100000000</v>
      </c>
      <c r="K18" s="27"/>
      <c r="L18" s="27">
        <v>200000000</v>
      </c>
      <c r="M18" s="27"/>
      <c r="N18" s="27"/>
    </row>
    <row r="19" spans="2:14" s="28" customFormat="1" ht="30" x14ac:dyDescent="0.25">
      <c r="B19" s="23">
        <v>14177</v>
      </c>
      <c r="C19" s="24" t="s">
        <v>37</v>
      </c>
      <c r="D19" s="25" t="s">
        <v>10</v>
      </c>
      <c r="E19" s="26">
        <v>347692513.76999998</v>
      </c>
      <c r="F19" s="27"/>
      <c r="G19" s="27">
        <v>173846256.88499999</v>
      </c>
      <c r="H19" s="27"/>
      <c r="I19" s="27"/>
      <c r="J19" s="27">
        <v>173846256.88499999</v>
      </c>
      <c r="K19" s="27"/>
      <c r="L19" s="27"/>
      <c r="M19" s="27"/>
      <c r="N19" s="27"/>
    </row>
    <row r="20" spans="2:14" s="28" customFormat="1" ht="33" customHeight="1" x14ac:dyDescent="0.25">
      <c r="B20" s="23">
        <v>14151</v>
      </c>
      <c r="C20" s="24" t="s">
        <v>33</v>
      </c>
      <c r="D20" s="25" t="s">
        <v>9</v>
      </c>
      <c r="E20" s="26">
        <v>803340000</v>
      </c>
      <c r="F20" s="27"/>
      <c r="G20" s="27"/>
      <c r="H20" s="27"/>
      <c r="I20" s="27">
        <v>133890000</v>
      </c>
      <c r="J20" s="27">
        <v>133890000</v>
      </c>
      <c r="K20" s="27">
        <v>133890000</v>
      </c>
      <c r="L20" s="27">
        <v>133890000</v>
      </c>
      <c r="M20" s="27">
        <v>133890000</v>
      </c>
      <c r="N20" s="27">
        <v>133890000</v>
      </c>
    </row>
    <row r="21" spans="2:14" s="28" customFormat="1" ht="45" x14ac:dyDescent="0.25">
      <c r="B21" s="23">
        <v>14412</v>
      </c>
      <c r="C21" s="24" t="s">
        <v>34</v>
      </c>
      <c r="D21" s="25" t="s">
        <v>10</v>
      </c>
      <c r="E21" s="26">
        <v>45122723.009999998</v>
      </c>
      <c r="F21" s="27">
        <v>11280680.752499999</v>
      </c>
      <c r="G21" s="27">
        <v>9024544.602</v>
      </c>
      <c r="H21" s="27"/>
      <c r="I21" s="27">
        <v>6768408.4514999995</v>
      </c>
      <c r="J21" s="27"/>
      <c r="K21" s="27">
        <v>11280680.752499999</v>
      </c>
      <c r="L21" s="27"/>
      <c r="M21" s="27">
        <v>6768408.4514999995</v>
      </c>
      <c r="N21" s="27"/>
    </row>
    <row r="22" spans="2:14" s="28" customFormat="1" ht="30" x14ac:dyDescent="0.25">
      <c r="B22" s="23">
        <v>14409</v>
      </c>
      <c r="C22" s="24" t="s">
        <v>35</v>
      </c>
      <c r="D22" s="25" t="s">
        <v>10</v>
      </c>
      <c r="E22" s="26">
        <v>42036390.2852</v>
      </c>
      <c r="F22" s="27"/>
      <c r="G22" s="27"/>
      <c r="H22" s="27">
        <v>10509097.5713</v>
      </c>
      <c r="I22" s="27"/>
      <c r="J22" s="27"/>
      <c r="K22" s="27">
        <v>18916375.628340002</v>
      </c>
      <c r="L22" s="27"/>
      <c r="M22" s="27"/>
      <c r="N22" s="27"/>
    </row>
    <row r="23" spans="2:14" s="28" customFormat="1" ht="45" x14ac:dyDescent="0.25">
      <c r="B23" s="23">
        <v>14410</v>
      </c>
      <c r="C23" s="24" t="s">
        <v>38</v>
      </c>
      <c r="D23" s="25" t="s">
        <v>10</v>
      </c>
      <c r="E23" s="26">
        <v>41395686.822795101</v>
      </c>
      <c r="F23" s="27">
        <v>16558274.729118042</v>
      </c>
      <c r="G23" s="27"/>
      <c r="H23" s="27"/>
      <c r="I23" s="27">
        <v>10348921.705698775</v>
      </c>
      <c r="J23" s="27"/>
      <c r="K23" s="27"/>
      <c r="L23" s="27"/>
      <c r="M23" s="27"/>
      <c r="N23" s="27"/>
    </row>
    <row r="24" spans="2:14" s="28" customFormat="1" ht="33" customHeight="1" x14ac:dyDescent="0.25">
      <c r="B24" s="23">
        <v>14414</v>
      </c>
      <c r="C24" s="24" t="s">
        <v>30</v>
      </c>
      <c r="D24" s="25" t="s">
        <v>10</v>
      </c>
      <c r="E24" s="26">
        <v>169487894.08000004</v>
      </c>
      <c r="F24" s="27">
        <v>25423184.112000007</v>
      </c>
      <c r="G24" s="27"/>
      <c r="H24" s="27"/>
      <c r="I24" s="27">
        <v>33897578.816000007</v>
      </c>
      <c r="J24" s="27"/>
      <c r="K24" s="27"/>
      <c r="L24" s="27"/>
      <c r="M24" s="27">
        <v>59320762.928000011</v>
      </c>
      <c r="N24" s="27"/>
    </row>
    <row r="25" spans="2:14" s="28" customFormat="1" ht="45" x14ac:dyDescent="0.25">
      <c r="B25" s="23">
        <v>14413</v>
      </c>
      <c r="C25" s="24" t="s">
        <v>31</v>
      </c>
      <c r="D25" s="25" t="s">
        <v>10</v>
      </c>
      <c r="E25" s="26">
        <v>64993048.609999999</v>
      </c>
      <c r="F25" s="27">
        <v>16248262.1525</v>
      </c>
      <c r="G25" s="27">
        <v>12998609.722000001</v>
      </c>
      <c r="H25" s="27"/>
      <c r="I25" s="27">
        <v>9748957.2915000003</v>
      </c>
      <c r="J25" s="27"/>
      <c r="K25" s="27">
        <v>16248262.1525</v>
      </c>
      <c r="L25" s="27"/>
      <c r="M25" s="27">
        <v>9748957.2915000003</v>
      </c>
      <c r="N25" s="27"/>
    </row>
    <row r="26" spans="2:14" s="28" customFormat="1" ht="33" customHeight="1" x14ac:dyDescent="0.25">
      <c r="B26" s="23">
        <v>14408</v>
      </c>
      <c r="C26" s="24" t="s">
        <v>32</v>
      </c>
      <c r="D26" s="25" t="s">
        <v>10</v>
      </c>
      <c r="E26" s="26">
        <v>122795650.23</v>
      </c>
      <c r="F26" s="27">
        <v>30698912.557500001</v>
      </c>
      <c r="G26" s="27"/>
      <c r="H26" s="27"/>
      <c r="I26" s="27">
        <v>24559130.046000004</v>
      </c>
      <c r="J26" s="27"/>
      <c r="K26" s="27">
        <v>24559130.046000004</v>
      </c>
      <c r="L26" s="27"/>
      <c r="M26" s="27"/>
      <c r="N26" s="27"/>
    </row>
    <row r="27" spans="2:14" s="28" customFormat="1" ht="33" customHeight="1" x14ac:dyDescent="0.25">
      <c r="B27" s="23">
        <v>14411</v>
      </c>
      <c r="C27" s="24" t="s">
        <v>39</v>
      </c>
      <c r="D27" s="25" t="s">
        <v>10</v>
      </c>
      <c r="E27" s="26">
        <v>34045956.000000007</v>
      </c>
      <c r="F27" s="27"/>
      <c r="G27" s="27">
        <v>6809191.200000002</v>
      </c>
      <c r="H27" s="27"/>
      <c r="I27" s="27"/>
      <c r="J27" s="27"/>
      <c r="K27" s="27"/>
      <c r="L27" s="27"/>
      <c r="M27" s="27">
        <v>17022978.000000004</v>
      </c>
      <c r="N27" s="27"/>
    </row>
    <row r="28" spans="2:14" ht="30" customHeight="1" thickBot="1" x14ac:dyDescent="0.3">
      <c r="B28" s="35" t="s">
        <v>12</v>
      </c>
      <c r="C28" s="36"/>
      <c r="D28" s="36"/>
      <c r="E28" s="21">
        <f t="shared" ref="E28:N28" si="0">SUM(E4:E27)</f>
        <v>5147479999.9974995</v>
      </c>
      <c r="F28" s="6">
        <f t="shared" si="0"/>
        <v>496517111.84098959</v>
      </c>
      <c r="G28" s="6">
        <f t="shared" si="0"/>
        <v>356174268.10533333</v>
      </c>
      <c r="H28" s="6">
        <f t="shared" si="0"/>
        <v>429985004.68963337</v>
      </c>
      <c r="I28" s="6">
        <f t="shared" si="0"/>
        <v>460996741.23668754</v>
      </c>
      <c r="J28" s="6">
        <f t="shared" si="0"/>
        <v>640039873.37199998</v>
      </c>
      <c r="K28" s="6">
        <f t="shared" si="0"/>
        <v>500661403.91321623</v>
      </c>
      <c r="L28" s="6">
        <f t="shared" si="0"/>
        <v>559433618.37143922</v>
      </c>
      <c r="M28" s="6">
        <f t="shared" si="0"/>
        <v>464902363.6965</v>
      </c>
      <c r="N28" s="6">
        <f t="shared" si="0"/>
        <v>402460566.63249999</v>
      </c>
    </row>
    <row r="29" spans="2:14" ht="19.5" customHeight="1" thickBot="1" x14ac:dyDescent="0.3">
      <c r="B29" s="37" t="s">
        <v>18</v>
      </c>
      <c r="C29" s="37"/>
      <c r="D29" s="37"/>
      <c r="E29" s="38"/>
      <c r="F29" s="42">
        <f>+F28+G28+H28</f>
        <v>1282676384.6359563</v>
      </c>
      <c r="G29" s="43"/>
      <c r="H29" s="44"/>
      <c r="I29" s="39">
        <f>+I28+J28+K28</f>
        <v>1601698018.5219035</v>
      </c>
      <c r="J29" s="40"/>
      <c r="K29" s="41"/>
      <c r="L29" s="42">
        <f>+L28+M28+N28</f>
        <v>1426796548.7004392</v>
      </c>
      <c r="M29" s="43"/>
      <c r="N29" s="44"/>
    </row>
    <row r="30" spans="2:14" ht="33.75" customHeight="1" x14ac:dyDescent="0.25">
      <c r="F30" s="10"/>
      <c r="G30" s="10"/>
      <c r="H30" s="10"/>
    </row>
  </sheetData>
  <mergeCells count="9">
    <mergeCell ref="B4:B5"/>
    <mergeCell ref="C4:C5"/>
    <mergeCell ref="B1:N1"/>
    <mergeCell ref="B28:D28"/>
    <mergeCell ref="B29:E29"/>
    <mergeCell ref="F29:H29"/>
    <mergeCell ref="I29:K29"/>
    <mergeCell ref="L29:N29"/>
    <mergeCell ref="F2:H2"/>
  </mergeCells>
  <pageMargins left="0.25" right="0.25" top="0.75" bottom="0.75" header="0.3" footer="0.3"/>
  <pageSetup paperSize="14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Calendario</vt:lpstr>
      <vt:lpstr>Calendario!Área_de_impresión</vt:lpstr>
      <vt:lpstr>Calendario!Títulos_a_imprimir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Albuerne</dc:creator>
  <cp:lastModifiedBy>sergio polanco</cp:lastModifiedBy>
  <cp:lastPrinted>2020-02-17T15:54:10Z</cp:lastPrinted>
  <dcterms:created xsi:type="dcterms:W3CDTF">2018-05-17T15:13:46Z</dcterms:created>
  <dcterms:modified xsi:type="dcterms:W3CDTF">2020-04-09T15:48:56Z</dcterms:modified>
</cp:coreProperties>
</file>