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id.cadena\Downloads\"/>
    </mc:Choice>
  </mc:AlternateContent>
  <xr:revisionPtr revIDLastSave="0" documentId="8_{721235AD-D2DD-491C-B193-569365048A78}" xr6:coauthVersionLast="32" xr6:coauthVersionMax="32" xr10:uidLastSave="{00000000-0000-0000-0000-000000000000}"/>
  <bookViews>
    <workbookView xWindow="0" yWindow="0" windowWidth="19200" windowHeight="11385" xr2:uid="{00000000-000D-0000-FFFF-FFFF00000000}"/>
  </bookViews>
  <sheets>
    <sheet name="Hoja6" sheetId="1" r:id="rId1"/>
  </sheets>
  <definedNames>
    <definedName name="_xlnm.Print_Titles" localSheetId="0">Hoja6!$3:$3</definedName>
  </definedNames>
  <calcPr calcId="179017"/>
</workbook>
</file>

<file path=xl/calcChain.xml><?xml version="1.0" encoding="utf-8"?>
<calcChain xmlns="http://schemas.openxmlformats.org/spreadsheetml/2006/main">
  <c r="T14" i="1" l="1"/>
  <c r="S14" i="1"/>
  <c r="R14" i="1"/>
  <c r="R15" i="1" s="1"/>
  <c r="Q14" i="1"/>
  <c r="P14" i="1"/>
  <c r="O14" i="1"/>
  <c r="N14" i="1"/>
  <c r="M14" i="1"/>
  <c r="L14" i="1"/>
  <c r="L15" i="1" s="1"/>
  <c r="K14" i="1"/>
  <c r="J14" i="1"/>
  <c r="I14" i="1"/>
  <c r="I15" i="1" s="1"/>
  <c r="H14" i="1"/>
  <c r="U13" i="1"/>
  <c r="U12" i="1"/>
  <c r="U11" i="1"/>
  <c r="U10" i="1"/>
  <c r="U9" i="1"/>
  <c r="U8" i="1"/>
  <c r="U7" i="1"/>
  <c r="U6" i="1"/>
  <c r="U5" i="1"/>
  <c r="U4" i="1"/>
  <c r="O15" i="1" l="1"/>
  <c r="U14" i="1"/>
</calcChain>
</file>

<file path=xl/sharedStrings.xml><?xml version="1.0" encoding="utf-8"?>
<sst xmlns="http://schemas.openxmlformats.org/spreadsheetml/2006/main" count="55" uniqueCount="38">
  <si>
    <t>Institucion</t>
  </si>
  <si>
    <t>SNIP</t>
  </si>
  <si>
    <t>Proyecto</t>
  </si>
  <si>
    <t>Actividad / Obra</t>
  </si>
  <si>
    <t>Fuente Financiamiento</t>
  </si>
  <si>
    <t>Objeta</t>
  </si>
  <si>
    <t>Monto RD$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</si>
  <si>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</si>
  <si>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</si>
  <si>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</si>
  <si>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</si>
  <si>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</si>
  <si>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</si>
  <si>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</si>
  <si>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</si>
  <si>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</si>
  <si>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</si>
  <si>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</si>
  <si>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</si>
  <si>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AMPLIACIÓN ACUEDUCTO ORIENTAL, BARRERA DE SALINIDAD Y TRASVASE AL MUNICIPIO SANTO DOMINGO NORTE, PROVINCIA SANTO DOMINGO</t>
  </si>
  <si>
    <t>Ampliación del Acueducto Oriental, Barrera de Salinidad y Trasvase</t>
  </si>
  <si>
    <t>CREDITO EXTERNO</t>
  </si>
  <si>
    <t>2.7.2.1.01</t>
  </si>
  <si>
    <t>FONDO GENERAL</t>
  </si>
  <si>
    <t>Saneamiento</t>
  </si>
  <si>
    <t>REHABILITACIÓN PLANTA DE TRATAMIENTO LOS AMERICANOS, MUNICIPIO LOS ALCARRIZOS, PROVINCIA SANTO DOMINGO</t>
  </si>
  <si>
    <t>REHABILITACION PLANTA DE TRATAMIENTO</t>
  </si>
  <si>
    <t>SUPERVISION</t>
  </si>
  <si>
    <t>2.7.2.4.02</t>
  </si>
  <si>
    <t>REHABILITACIÓN DE LA PLANTA DE TRATAMIENTO DE LOS ALCARRIZOS, SANTO DOMINGO OESTE</t>
  </si>
  <si>
    <t>REHABILITACION DE LA PLANTA DE TRATAMIENTO</t>
  </si>
  <si>
    <t>CONSTRUCCIÓN DE LA ESTACION DEPURADORA DE AGUAS RESIDUALES DEL RIO OZAMA,  DISTRITO NACIONAL Y PROVINCIA SANTO DOMINGO, REGION OZAMA</t>
  </si>
  <si>
    <t>CONSTRUCCION DE LA ESTACION DEPURADORA DE AGUAS RESIDUALES</t>
  </si>
  <si>
    <t>supervision e inspeccion de obras</t>
  </si>
  <si>
    <t>CONSTRUCCIÓN PRIMERA ETAPA DEL SUB-SISTEMA DE RECOLECCIÓN Y TRANSMISIÓN DE AGUAS RESIDUALES LA ZURZA, PROVINCIA DE SANTO DOMINGO</t>
  </si>
  <si>
    <t>Total General</t>
  </si>
  <si>
    <t>Total Trimestral</t>
  </si>
  <si>
    <t>Corporacion del Acueducto y Alcantarillado de Santo Domingo
Direccion de Planificación y Desarrollo
Programacion de los proyectos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</si>
</sst>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indexed="8"/>
      <name val="Arial"/>
      <family val="2"/>
    </font>
    <font>
      <sz val="16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4" fillId="0" borderId="0" xfId="0" applyFont="1" applyBorder="1" applyAlignment="1" applyProtection="1">
      <alignment vertical="top" wrapText="1" readingOrder="1"/>
      <protection locked="0"/>
    </xf>
    <xf numFmtId="0" fontId="0" fillId="0" borderId="0" xfId="0" applyAlignment="1">
      <alignment vertical="center"/>
    </xf>
    <xf numFmtId="0" fontId="4" fillId="0" borderId="0" xfId="0" applyFont="1" applyBorder="1" applyAlignment="1" applyProtection="1">
      <alignment horizontal="left" vertical="top" wrapText="1" readingOrder="1"/>
      <protection locked="0"/>
    </xf>
    <xf numFmtId="0" fontId="4" fillId="0" borderId="0" xfId="0" applyFont="1" applyBorder="1" applyAlignment="1" applyProtection="1">
      <alignment horizontal="center" vertical="center" wrapText="1" readingOrder="1"/>
      <protection locked="0"/>
    </xf>
    <xf numFmtId="43" fontId="4" fillId="0" borderId="0" xfId="1" applyFont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readingOrder="1"/>
    </xf>
    <xf numFmtId="43" fontId="6" fillId="2" borderId="2" xfId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 wrapText="1"/>
    </xf>
    <xf numFmtId="43" fontId="0" fillId="4" borderId="7" xfId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/>
    </xf>
    <xf numFmtId="43" fontId="3" fillId="3" borderId="13" xfId="1" applyFont="1" applyFill="1" applyBorder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left" vertical="top" wrapText="1" readingOrder="1"/>
      <protection locked="0"/>
    </xf>
    <xf numFmtId="0" fontId="4" fillId="0" borderId="0" xfId="0" applyFont="1" applyBorder="1" applyAlignment="1" applyProtection="1">
      <alignment horizontal="left" vertical="top" wrapText="1" readingOrder="1"/>
      <protection locked="0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4" fontId="7" fillId="7" borderId="14" xfId="0" applyNumberFormat="1" applyFont="1" applyFill="1" applyBorder="1" applyAlignment="1">
      <alignment horizontal="center" vertical="center"/>
    </xf>
    <xf numFmtId="4" fontId="7" fillId="7" borderId="15" xfId="0" applyNumberFormat="1" applyFont="1" applyFill="1" applyBorder="1" applyAlignment="1">
      <alignment horizontal="center" vertical="center"/>
    </xf>
    <xf numFmtId="4" fontId="7" fillId="7" borderId="16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4" fontId="7" fillId="6" borderId="14" xfId="0" applyNumberFormat="1" applyFont="1" applyFill="1" applyBorder="1" applyAlignment="1">
      <alignment horizontal="center" vertical="center"/>
    </xf>
    <xf numFmtId="4" fontId="7" fillId="6" borderId="15" xfId="0" applyNumberFormat="1" applyFont="1" applyFill="1" applyBorder="1" applyAlignment="1">
      <alignment horizontal="center" vertical="center"/>
    </xf>
    <xf numFmtId="4" fontId="7" fillId="6" borderId="16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59532</xdr:rowOff>
    </xdr:from>
    <xdr:to>
      <xdr:col>1</xdr:col>
      <xdr:colOff>748036</xdr:colOff>
      <xdr:row>0</xdr:row>
      <xdr:rowOff>871540</xdr:rowOff>
    </xdr:to>
    <xdr:pic>
      <xdr:nvPicPr>
        <xdr:cNvPr id="3" name="2 Imagen" descr="Resultado de imagen para caas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7" y="59532"/>
          <a:ext cx="640879" cy="812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"/>
  <sheetViews>
    <sheetView tabSelected="1" topLeftCell="B1" zoomScale="80" zoomScaleNormal="80" workbookViewId="0">
      <selection activeCell="F5" sqref="F5"/>
    </sheetView>
  </sheetViews>
  <sheetFormatPr baseColWidth="10" defaultRowHeight="15" x14ac:dyDescent="0.25"/>
  <cols>
    <col min="1" max="1" width="5.85546875" hidden="1" customWidth="1"/>
    <col min="2" max="2" width="12.28515625" style="21" customWidth="1"/>
    <col min="3" max="3" width="10" style="22" customWidth="1"/>
    <col min="4" max="4" width="43.140625" style="23" customWidth="1"/>
    <col min="5" max="5" width="47.85546875" style="21" customWidth="1"/>
    <col min="6" max="6" width="16.140625" style="22" customWidth="1"/>
    <col min="7" max="7" width="11.42578125" style="24"/>
    <col min="8" max="8" width="17.85546875" style="25" bestFit="1" customWidth="1"/>
    <col min="9" max="14" width="16" style="2" bestFit="1" customWidth="1"/>
    <col min="15" max="15" width="17.42578125" style="2" bestFit="1" customWidth="1"/>
    <col min="16" max="20" width="16" style="2" bestFit="1" customWidth="1"/>
    <col min="21" max="21" width="17.85546875" style="2" customWidth="1"/>
    <col min="22" max="22" width="17.85546875" bestFit="1" customWidth="1"/>
  </cols>
  <sheetData>
    <row r="1" spans="2:21" ht="75" customHeight="1" x14ac:dyDescent="0.25">
      <c r="B1" s="1"/>
      <c r="C1" s="26" t="s">
        <v>37</v>
      </c>
      <c r="D1" s="27"/>
      <c r="E1" s="27"/>
      <c r="F1" s="27"/>
      <c r="G1" s="27"/>
      <c r="H1" s="27"/>
    </row>
    <row r="2" spans="2:21" ht="18.75" customHeight="1" thickBot="1" x14ac:dyDescent="0.3">
      <c r="B2" s="3"/>
      <c r="C2" s="4"/>
      <c r="D2" s="1"/>
      <c r="E2" s="3"/>
      <c r="F2" s="4"/>
      <c r="G2" s="4"/>
      <c r="H2" s="5"/>
    </row>
    <row r="3" spans="2:21" ht="37.5" customHeight="1" x14ac:dyDescent="0.25">
      <c r="B3" s="6" t="s">
        <v>0</v>
      </c>
      <c r="C3" s="7" t="s">
        <v>1</v>
      </c>
      <c r="D3" s="7" t="s">
        <v>2</v>
      </c>
      <c r="E3" s="7" t="s">
        <v>3</v>
      </c>
      <c r="F3" s="8" t="s">
        <v>4</v>
      </c>
      <c r="G3" s="9" t="s">
        <v>5</v>
      </c>
      <c r="H3" s="10" t="s">
        <v>6</v>
      </c>
      <c r="I3" s="11" t="s">
        <v>7</v>
      </c>
      <c r="J3" s="11" t="s">
        <v>8</v>
      </c>
      <c r="K3" s="11" t="s">
        <v>9</v>
      </c>
      <c r="L3" s="10" t="s">
        <v>10</v>
      </c>
      <c r="M3" s="10" t="s">
        <v>11</v>
      </c>
      <c r="N3" s="10" t="s">
        <v>12</v>
      </c>
      <c r="O3" s="11" t="s">
        <v>13</v>
      </c>
      <c r="P3" s="11" t="s">
        <v>14</v>
      </c>
      <c r="Q3" s="11" t="s">
        <v>15</v>
      </c>
      <c r="R3" s="10" t="s">
        <v>16</v>
      </c>
      <c r="S3" s="10" t="s">
        <v>17</v>
      </c>
      <c r="T3" s="10" t="s">
        <v>18</v>
      </c>
    </row>
    <row r="4" spans="2:21" ht="60" customHeight="1" x14ac:dyDescent="0.25">
      <c r="B4" s="28"/>
      <c r="C4" s="29">
        <v>6810</v>
      </c>
      <c r="D4" s="32" t="s">
        <v>19</v>
      </c>
      <c r="E4" s="35" t="s">
        <v>20</v>
      </c>
      <c r="F4" s="12" t="s">
        <v>21</v>
      </c>
      <c r="G4" s="12" t="s">
        <v>22</v>
      </c>
      <c r="H4" s="13">
        <v>247500000</v>
      </c>
      <c r="I4" s="14"/>
      <c r="J4" s="14"/>
      <c r="K4" s="14">
        <v>37125000</v>
      </c>
      <c r="L4" s="14">
        <v>37125000</v>
      </c>
      <c r="M4" s="14">
        <v>24750000</v>
      </c>
      <c r="N4" s="14">
        <v>24750000</v>
      </c>
      <c r="O4" s="14">
        <v>24750000</v>
      </c>
      <c r="P4" s="14">
        <v>24750000</v>
      </c>
      <c r="Q4" s="14">
        <v>24750000</v>
      </c>
      <c r="R4" s="14">
        <v>24750000</v>
      </c>
      <c r="S4" s="14">
        <v>24750000</v>
      </c>
      <c r="T4" s="14"/>
      <c r="U4" s="15">
        <f t="shared" ref="U4:U13" si="0">SUM(I4:T4)</f>
        <v>247500000</v>
      </c>
    </row>
    <row r="5" spans="2:21" x14ac:dyDescent="0.25">
      <c r="B5" s="28"/>
      <c r="C5" s="30"/>
      <c r="D5" s="33"/>
      <c r="E5" s="36"/>
      <c r="F5" s="12" t="s">
        <v>23</v>
      </c>
      <c r="G5" s="12" t="s">
        <v>22</v>
      </c>
      <c r="H5" s="13">
        <v>1131798668</v>
      </c>
      <c r="I5" s="14"/>
      <c r="J5" s="14"/>
      <c r="K5" s="14">
        <v>113179866.8</v>
      </c>
      <c r="L5" s="14">
        <v>113179866.8</v>
      </c>
      <c r="M5" s="14">
        <v>113179866.8</v>
      </c>
      <c r="N5" s="14">
        <v>113179866.8</v>
      </c>
      <c r="O5" s="14">
        <v>113179866.8</v>
      </c>
      <c r="P5" s="14">
        <v>113179866.8</v>
      </c>
      <c r="Q5" s="14">
        <v>113179866.8</v>
      </c>
      <c r="R5" s="14">
        <v>113179866.8</v>
      </c>
      <c r="S5" s="14">
        <v>113179866.8</v>
      </c>
      <c r="T5" s="14">
        <v>113179866.8</v>
      </c>
      <c r="U5" s="15">
        <f t="shared" si="0"/>
        <v>1131798667.9999998</v>
      </c>
    </row>
    <row r="6" spans="2:21" x14ac:dyDescent="0.25">
      <c r="B6" s="28"/>
      <c r="C6" s="31"/>
      <c r="D6" s="34"/>
      <c r="E6" s="16" t="s">
        <v>24</v>
      </c>
      <c r="F6" s="12" t="s">
        <v>23</v>
      </c>
      <c r="G6" s="12" t="s">
        <v>22</v>
      </c>
      <c r="H6" s="13">
        <v>282949667</v>
      </c>
      <c r="I6" s="14"/>
      <c r="J6" s="14"/>
      <c r="K6" s="14">
        <v>28294966.699999999</v>
      </c>
      <c r="L6" s="14">
        <v>28294966.699999999</v>
      </c>
      <c r="M6" s="14">
        <v>28294966.699999999</v>
      </c>
      <c r="N6" s="14">
        <v>28294966.699999999</v>
      </c>
      <c r="O6" s="14">
        <v>28294966.699999999</v>
      </c>
      <c r="P6" s="14">
        <v>28294966.699999999</v>
      </c>
      <c r="Q6" s="14">
        <v>28294966.699999999</v>
      </c>
      <c r="R6" s="14">
        <v>28294966.699999999</v>
      </c>
      <c r="S6" s="14">
        <v>28294966.699999999</v>
      </c>
      <c r="T6" s="14">
        <v>28294966.699999999</v>
      </c>
      <c r="U6" s="15">
        <f t="shared" si="0"/>
        <v>282949666.99999994</v>
      </c>
    </row>
    <row r="7" spans="2:21" ht="45" customHeight="1" x14ac:dyDescent="0.25">
      <c r="B7" s="28"/>
      <c r="C7" s="29">
        <v>12391</v>
      </c>
      <c r="D7" s="32" t="s">
        <v>25</v>
      </c>
      <c r="E7" s="16" t="s">
        <v>26</v>
      </c>
      <c r="F7" s="12" t="s">
        <v>23</v>
      </c>
      <c r="G7" s="12" t="s">
        <v>22</v>
      </c>
      <c r="H7" s="13">
        <v>8332465.1999999993</v>
      </c>
      <c r="I7" s="14">
        <v>4999479.1199999992</v>
      </c>
      <c r="J7" s="14">
        <v>3332986.08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5">
        <f t="shared" si="0"/>
        <v>8332465.1999999993</v>
      </c>
    </row>
    <row r="8" spans="2:21" x14ac:dyDescent="0.25">
      <c r="B8" s="28"/>
      <c r="C8" s="31"/>
      <c r="D8" s="34"/>
      <c r="E8" s="16" t="s">
        <v>27</v>
      </c>
      <c r="F8" s="12" t="s">
        <v>23</v>
      </c>
      <c r="G8" s="12" t="s">
        <v>28</v>
      </c>
      <c r="H8" s="13">
        <v>438550.80000000005</v>
      </c>
      <c r="I8" s="14">
        <v>263130.48000000004</v>
      </c>
      <c r="J8" s="14">
        <v>175420.32000000004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5">
        <f t="shared" si="0"/>
        <v>438550.80000000005</v>
      </c>
    </row>
    <row r="9" spans="2:21" ht="45" customHeight="1" x14ac:dyDescent="0.25">
      <c r="B9" s="28"/>
      <c r="C9" s="29">
        <v>12494</v>
      </c>
      <c r="D9" s="32" t="s">
        <v>29</v>
      </c>
      <c r="E9" s="16" t="s">
        <v>30</v>
      </c>
      <c r="F9" s="12" t="s">
        <v>23</v>
      </c>
      <c r="G9" s="12" t="s">
        <v>22</v>
      </c>
      <c r="H9" s="13">
        <v>248406616.54999998</v>
      </c>
      <c r="I9" s="14"/>
      <c r="J9" s="14"/>
      <c r="K9" s="14"/>
      <c r="L9" s="14">
        <v>74521984.964999989</v>
      </c>
      <c r="M9" s="14">
        <v>37260992.482499994</v>
      </c>
      <c r="N9" s="14"/>
      <c r="O9" s="14">
        <v>86942315.792499989</v>
      </c>
      <c r="P9" s="14"/>
      <c r="Q9" s="14">
        <v>49681323.310000002</v>
      </c>
      <c r="R9" s="14"/>
      <c r="S9" s="14"/>
      <c r="T9" s="14"/>
      <c r="U9" s="15">
        <f>SUM(I9:T9)</f>
        <v>248406616.54999998</v>
      </c>
    </row>
    <row r="10" spans="2:21" x14ac:dyDescent="0.25">
      <c r="B10" s="28"/>
      <c r="C10" s="31"/>
      <c r="D10" s="34"/>
      <c r="E10" s="16" t="s">
        <v>27</v>
      </c>
      <c r="F10" s="12" t="s">
        <v>23</v>
      </c>
      <c r="G10" s="12" t="s">
        <v>28</v>
      </c>
      <c r="H10" s="13">
        <v>13074032.450000001</v>
      </c>
      <c r="I10" s="14"/>
      <c r="J10" s="14"/>
      <c r="K10" s="14"/>
      <c r="L10" s="14">
        <v>3922209.7350000003</v>
      </c>
      <c r="M10" s="14">
        <v>1961104.8675000002</v>
      </c>
      <c r="N10" s="14"/>
      <c r="O10" s="14">
        <v>4575911.3574999999</v>
      </c>
      <c r="P10" s="14"/>
      <c r="Q10" s="14">
        <v>2614806.4900000002</v>
      </c>
      <c r="R10" s="14"/>
      <c r="S10" s="14"/>
      <c r="T10" s="14"/>
      <c r="U10" s="15">
        <f t="shared" si="0"/>
        <v>13074032.450000001</v>
      </c>
    </row>
    <row r="11" spans="2:21" ht="60" customHeight="1" x14ac:dyDescent="0.25">
      <c r="B11" s="28"/>
      <c r="C11" s="29">
        <v>12509</v>
      </c>
      <c r="D11" s="32" t="s">
        <v>31</v>
      </c>
      <c r="E11" s="16" t="s">
        <v>32</v>
      </c>
      <c r="F11" s="12" t="s">
        <v>21</v>
      </c>
      <c r="G11" s="12" t="s">
        <v>22</v>
      </c>
      <c r="H11" s="13">
        <v>705375000</v>
      </c>
      <c r="I11" s="14">
        <v>141075000</v>
      </c>
      <c r="J11" s="14">
        <v>141075000</v>
      </c>
      <c r="K11" s="14">
        <v>141075000</v>
      </c>
      <c r="L11" s="14">
        <v>70537500</v>
      </c>
      <c r="M11" s="14">
        <v>70537500</v>
      </c>
      <c r="N11" s="14">
        <v>70537500</v>
      </c>
      <c r="O11" s="14">
        <v>70537500</v>
      </c>
      <c r="P11" s="14"/>
      <c r="Q11" s="14"/>
      <c r="R11" s="14"/>
      <c r="S11" s="14"/>
      <c r="T11" s="14"/>
      <c r="U11" s="15">
        <f t="shared" si="0"/>
        <v>705375000</v>
      </c>
    </row>
    <row r="12" spans="2:21" ht="30" x14ac:dyDescent="0.25">
      <c r="B12" s="28"/>
      <c r="C12" s="31"/>
      <c r="D12" s="34"/>
      <c r="E12" s="16" t="s">
        <v>33</v>
      </c>
      <c r="F12" s="12" t="s">
        <v>21</v>
      </c>
      <c r="G12" s="12" t="s">
        <v>28</v>
      </c>
      <c r="H12" s="13">
        <v>37125000</v>
      </c>
      <c r="I12" s="14">
        <v>7425000</v>
      </c>
      <c r="J12" s="14">
        <v>7425000</v>
      </c>
      <c r="K12" s="14">
        <v>7425000</v>
      </c>
      <c r="L12" s="14">
        <v>3712500</v>
      </c>
      <c r="M12" s="14">
        <v>3712500</v>
      </c>
      <c r="N12" s="14">
        <v>3712500</v>
      </c>
      <c r="O12" s="14">
        <v>3712500</v>
      </c>
      <c r="P12" s="14"/>
      <c r="Q12" s="14"/>
      <c r="R12" s="14"/>
      <c r="S12" s="14"/>
      <c r="T12" s="14"/>
      <c r="U12" s="15">
        <f t="shared" si="0"/>
        <v>37125000</v>
      </c>
    </row>
    <row r="13" spans="2:21" ht="60" x14ac:dyDescent="0.25">
      <c r="B13" s="28"/>
      <c r="C13" s="12">
        <v>13923</v>
      </c>
      <c r="D13" s="17" t="s">
        <v>34</v>
      </c>
      <c r="E13" s="16"/>
      <c r="F13" s="12" t="s">
        <v>23</v>
      </c>
      <c r="G13" s="12" t="s">
        <v>22</v>
      </c>
      <c r="H13" s="13">
        <v>1060000000</v>
      </c>
      <c r="I13" s="14"/>
      <c r="J13" s="14">
        <v>212000000</v>
      </c>
      <c r="K13" s="14"/>
      <c r="L13" s="14"/>
      <c r="M13" s="14"/>
      <c r="N13" s="14">
        <v>265000000</v>
      </c>
      <c r="O13" s="14"/>
      <c r="P13" s="14"/>
      <c r="Q13" s="14">
        <v>318000000</v>
      </c>
      <c r="R13" s="14"/>
      <c r="S13" s="14">
        <v>265000000</v>
      </c>
      <c r="T13" s="14"/>
      <c r="U13" s="15">
        <f t="shared" si="0"/>
        <v>1060000000</v>
      </c>
    </row>
    <row r="14" spans="2:21" ht="30" customHeight="1" thickBot="1" x14ac:dyDescent="0.3">
      <c r="B14" s="40" t="s">
        <v>35</v>
      </c>
      <c r="C14" s="41"/>
      <c r="D14" s="41"/>
      <c r="E14" s="41"/>
      <c r="F14" s="41"/>
      <c r="G14" s="42"/>
      <c r="H14" s="18">
        <f t="shared" ref="H14:S14" si="1">SUM(H4:H13)</f>
        <v>3735000000</v>
      </c>
      <c r="I14" s="19">
        <f t="shared" si="1"/>
        <v>153762609.59999999</v>
      </c>
      <c r="J14" s="19">
        <f t="shared" si="1"/>
        <v>364008406.39999998</v>
      </c>
      <c r="K14" s="19">
        <f t="shared" si="1"/>
        <v>327099833.5</v>
      </c>
      <c r="L14" s="18">
        <f t="shared" si="1"/>
        <v>331294028.19999999</v>
      </c>
      <c r="M14" s="18">
        <f t="shared" si="1"/>
        <v>279696930.85000002</v>
      </c>
      <c r="N14" s="18">
        <f t="shared" si="1"/>
        <v>505474833.5</v>
      </c>
      <c r="O14" s="19">
        <f t="shared" si="1"/>
        <v>331993060.64999998</v>
      </c>
      <c r="P14" s="19">
        <f t="shared" si="1"/>
        <v>166224833.5</v>
      </c>
      <c r="Q14" s="19">
        <f t="shared" si="1"/>
        <v>536520963.30000001</v>
      </c>
      <c r="R14" s="18">
        <f t="shared" si="1"/>
        <v>166224833.5</v>
      </c>
      <c r="S14" s="18">
        <f t="shared" si="1"/>
        <v>431224833.5</v>
      </c>
      <c r="T14" s="18">
        <f>SUM(T4:T13)</f>
        <v>141474833.5</v>
      </c>
      <c r="U14" s="20">
        <f>SUM(I14:T14)</f>
        <v>3735000000.0000005</v>
      </c>
    </row>
    <row r="15" spans="2:21" ht="19.5" thickBot="1" x14ac:dyDescent="0.3">
      <c r="B15" s="43" t="s">
        <v>36</v>
      </c>
      <c r="C15" s="44"/>
      <c r="D15" s="44"/>
      <c r="E15" s="44"/>
      <c r="F15" s="44"/>
      <c r="G15" s="44"/>
      <c r="H15" s="45"/>
      <c r="I15" s="46">
        <f>+I14+J14+K14</f>
        <v>844870849.5</v>
      </c>
      <c r="J15" s="47"/>
      <c r="K15" s="48"/>
      <c r="L15" s="37">
        <f>+L14+M14+N14</f>
        <v>1116465792.55</v>
      </c>
      <c r="M15" s="38"/>
      <c r="N15" s="39"/>
      <c r="O15" s="46">
        <f>+O14+P14+Q14</f>
        <v>1034738857.45</v>
      </c>
      <c r="P15" s="47"/>
      <c r="Q15" s="48"/>
      <c r="R15" s="37">
        <f>+R14+S14+T14</f>
        <v>738924500.5</v>
      </c>
      <c r="S15" s="38"/>
      <c r="T15" s="39"/>
    </row>
  </sheetData>
  <mergeCells count="17">
    <mergeCell ref="R15:T15"/>
    <mergeCell ref="D11:D12"/>
    <mergeCell ref="B14:G14"/>
    <mergeCell ref="B15:H15"/>
    <mergeCell ref="I15:K15"/>
    <mergeCell ref="L15:N15"/>
    <mergeCell ref="O15:Q15"/>
    <mergeCell ref="C1:H1"/>
    <mergeCell ref="B4:B13"/>
    <mergeCell ref="C4:C6"/>
    <mergeCell ref="D4:D6"/>
    <mergeCell ref="E4:E5"/>
    <mergeCell ref="C7:C8"/>
    <mergeCell ref="D7:D8"/>
    <mergeCell ref="C9:C10"/>
    <mergeCell ref="D9:D10"/>
    <mergeCell ref="C11:C12"/>
  </mergeCells>
  <pageMargins left="0.11811023622047245" right="0.11811023622047245" top="0.15748031496062992" bottom="0.15748031496062992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Hoja6</vt:lpstr>
      <vt:lpstr>Hoja6!Títulos_a_imprimir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Albuerme</dc:creator>
  <cp:lastModifiedBy>Ingrid V. Cadena Espaillat</cp:lastModifiedBy>
  <dcterms:created xsi:type="dcterms:W3CDTF">2018-04-10T19:55:56Z</dcterms:created>
  <dcterms:modified xsi:type="dcterms:W3CDTF">2018-05-28T16:24:37Z</dcterms:modified>
</cp:coreProperties>
</file>