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360" windowHeight="10455"/>
  </bookViews>
  <sheets>
    <sheet name="PACC - SNCC.F.053" sheetId="1" r:id="rId1"/>
    <sheet name="Hoja1" sheetId="2" r:id="rId2"/>
  </sheets>
  <calcPr calcId="124519"/>
</workbook>
</file>

<file path=xl/calcChain.xml><?xml version="1.0" encoding="utf-8"?>
<calcChain xmlns="http://schemas.openxmlformats.org/spreadsheetml/2006/main">
  <c r="A1" i="2"/>
  <c r="H82" i="1"/>
  <c r="J82"/>
  <c r="H83"/>
  <c r="J83"/>
  <c r="H1096"/>
  <c r="J1096"/>
  <c r="H1097"/>
  <c r="J1097"/>
  <c r="H150"/>
  <c r="J150"/>
  <c r="H151"/>
  <c r="J151"/>
  <c r="H722"/>
  <c r="J722"/>
  <c r="H369"/>
  <c r="J369"/>
  <c r="H367"/>
  <c r="J367"/>
  <c r="H366"/>
  <c r="J366"/>
  <c r="H368"/>
  <c r="J368"/>
  <c r="H117"/>
  <c r="J117"/>
  <c r="H118"/>
  <c r="J118"/>
  <c r="H119"/>
  <c r="J119"/>
  <c r="H120"/>
  <c r="J120"/>
  <c r="H121"/>
  <c r="J121"/>
  <c r="H122"/>
  <c r="J122"/>
  <c r="H123"/>
  <c r="J123"/>
  <c r="H124"/>
  <c r="J124"/>
  <c r="H125"/>
  <c r="J125"/>
  <c r="H126"/>
  <c r="J126"/>
  <c r="H127"/>
  <c r="J127"/>
  <c r="H128"/>
  <c r="J128"/>
  <c r="H129"/>
  <c r="J129"/>
  <c r="H130"/>
  <c r="J130"/>
  <c r="H81"/>
  <c r="J81"/>
  <c r="H833"/>
  <c r="H239"/>
  <c r="H1037"/>
  <c r="H656"/>
  <c r="H757"/>
  <c r="J757"/>
  <c r="H746"/>
  <c r="H889"/>
  <c r="J889"/>
  <c r="H870"/>
  <c r="J870"/>
  <c r="H871"/>
  <c r="J871"/>
  <c r="H872"/>
  <c r="J872"/>
  <c r="H873"/>
  <c r="J873"/>
  <c r="H874"/>
  <c r="J874"/>
  <c r="H875"/>
  <c r="J875"/>
  <c r="H876"/>
  <c r="J876"/>
  <c r="H877"/>
  <c r="J877"/>
  <c r="H878"/>
  <c r="J878"/>
  <c r="H879"/>
  <c r="J879"/>
  <c r="H880"/>
  <c r="J880"/>
  <c r="H881"/>
  <c r="J881"/>
  <c r="H882"/>
  <c r="J882"/>
  <c r="H72"/>
  <c r="J72"/>
  <c r="H1127"/>
  <c r="J1127"/>
  <c r="H331"/>
  <c r="J331"/>
  <c r="H69"/>
  <c r="J69"/>
  <c r="H44"/>
  <c r="J44"/>
  <c r="H36"/>
  <c r="J36"/>
  <c r="H35"/>
  <c r="J35"/>
  <c r="H1131"/>
  <c r="J1131"/>
  <c r="H1129"/>
  <c r="J1129"/>
  <c r="H11"/>
  <c r="J11"/>
  <c r="H885"/>
  <c r="J885"/>
  <c r="H886"/>
  <c r="J886"/>
  <c r="H887"/>
  <c r="J887"/>
  <c r="H888"/>
  <c r="J888"/>
  <c r="H890"/>
  <c r="J890"/>
  <c r="H891"/>
  <c r="J891"/>
  <c r="H1170"/>
  <c r="J1170"/>
  <c r="H1168"/>
  <c r="J1168"/>
  <c r="H1166"/>
  <c r="J1166"/>
  <c r="H1165"/>
  <c r="J1165"/>
  <c r="H1164"/>
  <c r="J1164"/>
  <c r="H1163"/>
  <c r="J1163"/>
  <c r="H1162"/>
  <c r="J1162"/>
  <c r="H1161"/>
  <c r="J1161"/>
  <c r="H1160"/>
  <c r="J1160"/>
  <c r="H1159"/>
  <c r="J1159"/>
  <c r="H1158"/>
  <c r="J1158"/>
  <c r="H1157"/>
  <c r="J1157"/>
  <c r="H1156"/>
  <c r="J1156"/>
  <c r="H1154"/>
  <c r="J1154"/>
  <c r="H1153"/>
  <c r="J1153"/>
  <c r="H1152"/>
  <c r="J1152"/>
  <c r="H1151"/>
  <c r="J1151"/>
  <c r="H1150"/>
  <c r="J1150"/>
  <c r="H1149"/>
  <c r="J1149"/>
  <c r="H1148"/>
  <c r="J1148"/>
  <c r="H1147"/>
  <c r="J1147"/>
  <c r="H1146"/>
  <c r="J1146"/>
  <c r="H1145"/>
  <c r="J1145"/>
  <c r="H1144"/>
  <c r="J1144"/>
  <c r="H1143"/>
  <c r="J1143"/>
  <c r="H1142"/>
  <c r="J1142"/>
  <c r="H1141"/>
  <c r="J1141"/>
  <c r="H1139"/>
  <c r="J1139"/>
  <c r="H1138"/>
  <c r="J1138"/>
  <c r="K1138"/>
  <c r="H1137"/>
  <c r="J1137"/>
  <c r="H1136"/>
  <c r="J1136"/>
  <c r="K1136"/>
  <c r="H1135"/>
  <c r="J1135"/>
  <c r="H1133"/>
  <c r="J1133"/>
  <c r="H1132"/>
  <c r="J1132"/>
  <c r="H1130"/>
  <c r="J1130"/>
  <c r="H1128"/>
  <c r="J1128"/>
  <c r="H1126"/>
  <c r="J1126"/>
  <c r="H1125"/>
  <c r="J1125"/>
  <c r="H1124"/>
  <c r="J1124"/>
  <c r="K1124"/>
  <c r="H1123"/>
  <c r="J1123"/>
  <c r="H1122"/>
  <c r="J1122"/>
  <c r="H1121"/>
  <c r="J1121"/>
  <c r="H1120"/>
  <c r="J1120"/>
  <c r="H1119"/>
  <c r="J1119"/>
  <c r="H1118"/>
  <c r="J1118"/>
  <c r="K1119"/>
  <c r="H1117"/>
  <c r="J1117"/>
  <c r="H1116"/>
  <c r="J1116"/>
  <c r="H1115"/>
  <c r="J1115"/>
  <c r="H1114"/>
  <c r="J1114"/>
  <c r="H1113"/>
  <c r="J1113"/>
  <c r="H1112"/>
  <c r="J1112"/>
  <c r="K1116"/>
  <c r="H1111"/>
  <c r="J1111"/>
  <c r="H1110"/>
  <c r="J1110"/>
  <c r="K1110"/>
  <c r="H1109"/>
  <c r="J1109"/>
  <c r="H1108"/>
  <c r="J1108"/>
  <c r="H1107"/>
  <c r="J1107"/>
  <c r="H1106"/>
  <c r="J1106"/>
  <c r="H1105"/>
  <c r="J1105"/>
  <c r="H1104"/>
  <c r="J1104"/>
  <c r="K1104"/>
  <c r="H1103"/>
  <c r="J1103"/>
  <c r="H1102"/>
  <c r="J1102"/>
  <c r="K1102"/>
  <c r="H1101"/>
  <c r="J1101"/>
  <c r="H1100"/>
  <c r="J1100"/>
  <c r="K1100"/>
  <c r="H1099"/>
  <c r="J1099"/>
  <c r="H1098"/>
  <c r="J1098"/>
  <c r="H1095"/>
  <c r="J1095"/>
  <c r="H1094"/>
  <c r="J1094"/>
  <c r="H1093"/>
  <c r="J1093"/>
  <c r="H1092"/>
  <c r="J1092"/>
  <c r="H1091"/>
  <c r="J1091"/>
  <c r="H1090"/>
  <c r="J1090"/>
  <c r="H1089"/>
  <c r="J1089"/>
  <c r="H1088"/>
  <c r="J1088"/>
  <c r="H1085"/>
  <c r="J1085"/>
  <c r="H1084"/>
  <c r="J1084"/>
  <c r="H1083"/>
  <c r="J1083"/>
  <c r="H1082"/>
  <c r="J1082"/>
  <c r="H1081"/>
  <c r="J1081"/>
  <c r="H1078"/>
  <c r="J1078"/>
  <c r="H1074"/>
  <c r="J1074"/>
  <c r="H1073"/>
  <c r="J1073"/>
  <c r="H1070"/>
  <c r="J1070"/>
  <c r="H1069"/>
  <c r="J1069"/>
  <c r="H1068"/>
  <c r="J1068"/>
  <c r="H1067"/>
  <c r="J1067"/>
  <c r="H1066"/>
  <c r="J1066"/>
  <c r="H1065"/>
  <c r="J1065"/>
  <c r="H1063"/>
  <c r="J1063"/>
  <c r="H1061"/>
  <c r="J1061"/>
  <c r="H1060"/>
  <c r="J1060"/>
  <c r="K1060"/>
  <c r="H1059"/>
  <c r="J1059"/>
  <c r="H1058"/>
  <c r="J1058"/>
  <c r="H1057"/>
  <c r="J1057"/>
  <c r="H1056"/>
  <c r="J1056"/>
  <c r="H1055"/>
  <c r="J1055"/>
  <c r="H1054"/>
  <c r="J1054"/>
  <c r="H1053"/>
  <c r="J1053"/>
  <c r="K1058"/>
  <c r="H1052"/>
  <c r="J1052"/>
  <c r="H1051"/>
  <c r="J1051"/>
  <c r="H1050"/>
  <c r="J1050"/>
  <c r="H1049"/>
  <c r="J1049"/>
  <c r="H1048"/>
  <c r="J1048"/>
  <c r="H1047"/>
  <c r="J1047"/>
  <c r="H1045"/>
  <c r="J1045"/>
  <c r="H1044"/>
  <c r="J1044"/>
  <c r="H1043"/>
  <c r="J1043"/>
  <c r="H1042"/>
  <c r="J1042"/>
  <c r="H1041"/>
  <c r="J1041"/>
  <c r="H1040"/>
  <c r="J1040"/>
  <c r="H1039"/>
  <c r="J1039"/>
  <c r="H1038"/>
  <c r="J1038"/>
  <c r="J1037"/>
  <c r="H1036"/>
  <c r="J1036"/>
  <c r="H1035"/>
  <c r="J1035"/>
  <c r="H1034"/>
  <c r="J1034"/>
  <c r="H1033"/>
  <c r="J1033"/>
  <c r="K1035"/>
  <c r="H1032"/>
  <c r="J1032"/>
  <c r="H1031"/>
  <c r="J1031"/>
  <c r="K1031"/>
  <c r="H1030"/>
  <c r="J1030"/>
  <c r="H1029"/>
  <c r="J1029"/>
  <c r="H1028"/>
  <c r="J1028"/>
  <c r="H1027"/>
  <c r="J1027"/>
  <c r="H1026"/>
  <c r="J1026"/>
  <c r="H1025"/>
  <c r="J1025"/>
  <c r="H1022"/>
  <c r="J1022"/>
  <c r="H1020"/>
  <c r="J1020"/>
  <c r="H1019"/>
  <c r="J1019"/>
  <c r="H1018"/>
  <c r="J1018"/>
  <c r="H1017"/>
  <c r="J1017"/>
  <c r="H1014"/>
  <c r="J1014"/>
  <c r="H1013"/>
  <c r="J1013"/>
  <c r="H1012"/>
  <c r="J1012"/>
  <c r="H1011"/>
  <c r="J1011"/>
  <c r="H1010"/>
  <c r="J1010"/>
  <c r="H1009"/>
  <c r="J1009"/>
  <c r="H1008"/>
  <c r="J1008"/>
  <c r="H1007"/>
  <c r="J1007"/>
  <c r="H1006"/>
  <c r="J1006"/>
  <c r="H1004"/>
  <c r="J1004"/>
  <c r="H949"/>
  <c r="J949"/>
  <c r="H950"/>
  <c r="J950"/>
  <c r="H951"/>
  <c r="J951"/>
  <c r="H952"/>
  <c r="J952"/>
  <c r="H953"/>
  <c r="J953"/>
  <c r="H954"/>
  <c r="J954"/>
  <c r="H955"/>
  <c r="J955"/>
  <c r="H956"/>
  <c r="J956"/>
  <c r="H957"/>
  <c r="J957"/>
  <c r="H958"/>
  <c r="J958"/>
  <c r="H962"/>
  <c r="J962"/>
  <c r="H963"/>
  <c r="J963"/>
  <c r="H964"/>
  <c r="J964"/>
  <c r="H965"/>
  <c r="J965"/>
  <c r="H967"/>
  <c r="J967"/>
  <c r="H969"/>
  <c r="J969"/>
  <c r="H970"/>
  <c r="J970"/>
  <c r="H971"/>
  <c r="J971"/>
  <c r="H973"/>
  <c r="J973"/>
  <c r="H975"/>
  <c r="J975"/>
  <c r="H976"/>
  <c r="J976"/>
  <c r="H977"/>
  <c r="J977"/>
  <c r="H981"/>
  <c r="J981"/>
  <c r="H982"/>
  <c r="J982"/>
  <c r="H983"/>
  <c r="J983"/>
  <c r="H984"/>
  <c r="J984"/>
  <c r="H985"/>
  <c r="J985"/>
  <c r="H986"/>
  <c r="J986"/>
  <c r="H988"/>
  <c r="J988"/>
  <c r="H989"/>
  <c r="J989"/>
  <c r="H990"/>
  <c r="J990"/>
  <c r="H991"/>
  <c r="J991"/>
  <c r="H993"/>
  <c r="J993"/>
  <c r="H995"/>
  <c r="J995"/>
  <c r="H996"/>
  <c r="J996"/>
  <c r="H997"/>
  <c r="J997"/>
  <c r="H999"/>
  <c r="J999"/>
  <c r="H1000"/>
  <c r="J1000"/>
  <c r="H1001"/>
  <c r="J1001"/>
  <c r="H916"/>
  <c r="J916"/>
  <c r="H917"/>
  <c r="J917"/>
  <c r="H919"/>
  <c r="J919"/>
  <c r="H920"/>
  <c r="J920"/>
  <c r="H921"/>
  <c r="J921"/>
  <c r="H922"/>
  <c r="J922"/>
  <c r="H924"/>
  <c r="J924"/>
  <c r="H925"/>
  <c r="J925"/>
  <c r="H926"/>
  <c r="J926"/>
  <c r="H927"/>
  <c r="J927"/>
  <c r="H928"/>
  <c r="J928"/>
  <c r="H929"/>
  <c r="J929"/>
  <c r="H931"/>
  <c r="J931"/>
  <c r="H932"/>
  <c r="J932"/>
  <c r="H933"/>
  <c r="J933"/>
  <c r="H934"/>
  <c r="J934"/>
  <c r="H935"/>
  <c r="J935"/>
  <c r="H936"/>
  <c r="J936"/>
  <c r="H937"/>
  <c r="J937"/>
  <c r="H938"/>
  <c r="J938"/>
  <c r="H939"/>
  <c r="J939"/>
  <c r="H940"/>
  <c r="J940"/>
  <c r="H941"/>
  <c r="J941"/>
  <c r="H942"/>
  <c r="J942"/>
  <c r="H943"/>
  <c r="J943"/>
  <c r="H944"/>
  <c r="J944"/>
  <c r="H945"/>
  <c r="J945"/>
  <c r="H946"/>
  <c r="J946"/>
  <c r="H947"/>
  <c r="J947"/>
  <c r="H948"/>
  <c r="J948"/>
  <c r="H895"/>
  <c r="J895"/>
  <c r="K895"/>
  <c r="H896"/>
  <c r="J896"/>
  <c r="H897"/>
  <c r="J897"/>
  <c r="H898"/>
  <c r="J898"/>
  <c r="H899"/>
  <c r="J899"/>
  <c r="H900"/>
  <c r="J900"/>
  <c r="H901"/>
  <c r="J901"/>
  <c r="H902"/>
  <c r="J902"/>
  <c r="H903"/>
  <c r="J903"/>
  <c r="H904"/>
  <c r="J904"/>
  <c r="H905"/>
  <c r="J905"/>
  <c r="H906"/>
  <c r="J906"/>
  <c r="H907"/>
  <c r="J907"/>
  <c r="K907"/>
  <c r="H908"/>
  <c r="J908"/>
  <c r="H909"/>
  <c r="J909"/>
  <c r="H910"/>
  <c r="J910"/>
  <c r="H911"/>
  <c r="J911"/>
  <c r="H912"/>
  <c r="J912"/>
  <c r="H913"/>
  <c r="J913"/>
  <c r="H914"/>
  <c r="J914"/>
  <c r="H894"/>
  <c r="J894"/>
  <c r="H893"/>
  <c r="J893"/>
  <c r="K893"/>
  <c r="H892"/>
  <c r="J892"/>
  <c r="H866"/>
  <c r="J866"/>
  <c r="H865"/>
  <c r="J865"/>
  <c r="H884"/>
  <c r="J884"/>
  <c r="H869"/>
  <c r="J869"/>
  <c r="H868"/>
  <c r="J868"/>
  <c r="H883"/>
  <c r="J883"/>
  <c r="H862"/>
  <c r="J862"/>
  <c r="H863"/>
  <c r="J863"/>
  <c r="H864"/>
  <c r="J864"/>
  <c r="H861"/>
  <c r="J861"/>
  <c r="H171"/>
  <c r="J171"/>
  <c r="H172"/>
  <c r="H173"/>
  <c r="J173"/>
  <c r="H174"/>
  <c r="H175"/>
  <c r="J175"/>
  <c r="H176"/>
  <c r="J176"/>
  <c r="H177"/>
  <c r="H178"/>
  <c r="H179"/>
  <c r="H180"/>
  <c r="H181"/>
  <c r="H182"/>
  <c r="H183"/>
  <c r="H184"/>
  <c r="H185"/>
  <c r="J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J206"/>
  <c r="H207"/>
  <c r="H208"/>
  <c r="J208"/>
  <c r="H209"/>
  <c r="J209"/>
  <c r="H210"/>
  <c r="J210"/>
  <c r="H211"/>
  <c r="J211"/>
  <c r="H212"/>
  <c r="J212"/>
  <c r="H213"/>
  <c r="J213"/>
  <c r="H214"/>
  <c r="J214"/>
  <c r="H215"/>
  <c r="J215"/>
  <c r="H216"/>
  <c r="J216"/>
  <c r="H217"/>
  <c r="J217"/>
  <c r="H218"/>
  <c r="J218"/>
  <c r="H219"/>
  <c r="J219"/>
  <c r="H220"/>
  <c r="J220"/>
  <c r="H221"/>
  <c r="J221"/>
  <c r="H222"/>
  <c r="J222"/>
  <c r="H223"/>
  <c r="J223"/>
  <c r="H224"/>
  <c r="J224"/>
  <c r="H225"/>
  <c r="J225"/>
  <c r="H226"/>
  <c r="J226"/>
  <c r="H227"/>
  <c r="J227"/>
  <c r="H228"/>
  <c r="J228"/>
  <c r="H229"/>
  <c r="J229"/>
  <c r="H230"/>
  <c r="J230"/>
  <c r="H231"/>
  <c r="J231"/>
  <c r="H232"/>
  <c r="J232"/>
  <c r="H233"/>
  <c r="J233"/>
  <c r="H234"/>
  <c r="J234"/>
  <c r="H235"/>
  <c r="J235"/>
  <c r="H236"/>
  <c r="J236"/>
  <c r="H237"/>
  <c r="J237"/>
  <c r="H238"/>
  <c r="J238"/>
  <c r="J239"/>
  <c r="H240"/>
  <c r="J240"/>
  <c r="H241"/>
  <c r="J241"/>
  <c r="H242"/>
  <c r="J242"/>
  <c r="H243"/>
  <c r="J243"/>
  <c r="H244"/>
  <c r="J244"/>
  <c r="H245"/>
  <c r="J245"/>
  <c r="H246"/>
  <c r="J246"/>
  <c r="H247"/>
  <c r="J247"/>
  <c r="H248"/>
  <c r="J248"/>
  <c r="H249"/>
  <c r="J249"/>
  <c r="H250"/>
  <c r="J250"/>
  <c r="H251"/>
  <c r="J251"/>
  <c r="H252"/>
  <c r="J252"/>
  <c r="H253"/>
  <c r="J253"/>
  <c r="H254"/>
  <c r="J254"/>
  <c r="H255"/>
  <c r="J255"/>
  <c r="H256"/>
  <c r="J256"/>
  <c r="H257"/>
  <c r="J257"/>
  <c r="H258"/>
  <c r="J258"/>
  <c r="H259"/>
  <c r="J259"/>
  <c r="H260"/>
  <c r="J260"/>
  <c r="H261"/>
  <c r="J261"/>
  <c r="H262"/>
  <c r="J262"/>
  <c r="H263"/>
  <c r="J263"/>
  <c r="H264"/>
  <c r="J264"/>
  <c r="H265"/>
  <c r="J265"/>
  <c r="H266"/>
  <c r="J266"/>
  <c r="H267"/>
  <c r="J267"/>
  <c r="H268"/>
  <c r="J268"/>
  <c r="H269"/>
  <c r="J269"/>
  <c r="H270"/>
  <c r="J270"/>
  <c r="H271"/>
  <c r="J271"/>
  <c r="H272"/>
  <c r="J272"/>
  <c r="H273"/>
  <c r="J273"/>
  <c r="H274"/>
  <c r="J274"/>
  <c r="H275"/>
  <c r="J275"/>
  <c r="H276"/>
  <c r="J276"/>
  <c r="H277"/>
  <c r="J277"/>
  <c r="H278"/>
  <c r="J278"/>
  <c r="H279"/>
  <c r="J279"/>
  <c r="H280"/>
  <c r="J280"/>
  <c r="H281"/>
  <c r="J281"/>
  <c r="H282"/>
  <c r="J282"/>
  <c r="H283"/>
  <c r="J283"/>
  <c r="H284"/>
  <c r="J284"/>
  <c r="H285"/>
  <c r="J285"/>
  <c r="H286"/>
  <c r="J286"/>
  <c r="H287"/>
  <c r="J287"/>
  <c r="H288"/>
  <c r="J288"/>
  <c r="H289"/>
  <c r="J289"/>
  <c r="H290"/>
  <c r="J290"/>
  <c r="H291"/>
  <c r="J291"/>
  <c r="H292"/>
  <c r="J292"/>
  <c r="H293"/>
  <c r="J293"/>
  <c r="H294"/>
  <c r="J294"/>
  <c r="H295"/>
  <c r="J295"/>
  <c r="H296"/>
  <c r="J296"/>
  <c r="H297"/>
  <c r="J297"/>
  <c r="H298"/>
  <c r="J298"/>
  <c r="H299"/>
  <c r="J299"/>
  <c r="H300"/>
  <c r="J300"/>
  <c r="H301"/>
  <c r="J301"/>
  <c r="H302"/>
  <c r="J302"/>
  <c r="H303"/>
  <c r="J303"/>
  <c r="H304"/>
  <c r="J304"/>
  <c r="H305"/>
  <c r="J305"/>
  <c r="H306"/>
  <c r="J306"/>
  <c r="H307"/>
  <c r="J307"/>
  <c r="H308"/>
  <c r="J308"/>
  <c r="H309"/>
  <c r="J309"/>
  <c r="H310"/>
  <c r="J310"/>
  <c r="H311"/>
  <c r="J311"/>
  <c r="H312"/>
  <c r="J312"/>
  <c r="H313"/>
  <c r="J313"/>
  <c r="H314"/>
  <c r="J314"/>
  <c r="H315"/>
  <c r="J315"/>
  <c r="H316"/>
  <c r="J316"/>
  <c r="H317"/>
  <c r="J317"/>
  <c r="H318"/>
  <c r="J318"/>
  <c r="H319"/>
  <c r="J319"/>
  <c r="H321"/>
  <c r="J321"/>
  <c r="H322"/>
  <c r="J322"/>
  <c r="H323"/>
  <c r="J323"/>
  <c r="H324"/>
  <c r="J324"/>
  <c r="H325"/>
  <c r="J325"/>
  <c r="H326"/>
  <c r="J326"/>
  <c r="H327"/>
  <c r="J327"/>
  <c r="H328"/>
  <c r="J328"/>
  <c r="H329"/>
  <c r="J329"/>
  <c r="H330"/>
  <c r="J330"/>
  <c r="H332"/>
  <c r="J332"/>
  <c r="H333"/>
  <c r="J333"/>
  <c r="H334"/>
  <c r="J334"/>
  <c r="H335"/>
  <c r="J335"/>
  <c r="H336"/>
  <c r="J336"/>
  <c r="H337"/>
  <c r="J337"/>
  <c r="H338"/>
  <c r="J338"/>
  <c r="H339"/>
  <c r="J339"/>
  <c r="H340"/>
  <c r="J340"/>
  <c r="H342"/>
  <c r="J342"/>
  <c r="H343"/>
  <c r="J343"/>
  <c r="H344"/>
  <c r="H345"/>
  <c r="J345"/>
  <c r="H346"/>
  <c r="H347"/>
  <c r="J347"/>
  <c r="H348"/>
  <c r="H349"/>
  <c r="J349"/>
  <c r="H350"/>
  <c r="H351"/>
  <c r="J351"/>
  <c r="H352"/>
  <c r="H353"/>
  <c r="J353"/>
  <c r="H354"/>
  <c r="H355"/>
  <c r="J355"/>
  <c r="H356"/>
  <c r="H357"/>
  <c r="J357"/>
  <c r="H358"/>
  <c r="H359"/>
  <c r="J359"/>
  <c r="H360"/>
  <c r="H361"/>
  <c r="J361"/>
  <c r="H362"/>
  <c r="J362"/>
  <c r="H363"/>
  <c r="H364"/>
  <c r="J364"/>
  <c r="K364"/>
  <c r="H365"/>
  <c r="H370"/>
  <c r="J370"/>
  <c r="H371"/>
  <c r="H372"/>
  <c r="J372"/>
  <c r="K372"/>
  <c r="H373"/>
  <c r="J373"/>
  <c r="H374"/>
  <c r="H375"/>
  <c r="H376"/>
  <c r="H377"/>
  <c r="H378"/>
  <c r="J378"/>
  <c r="H379"/>
  <c r="H380"/>
  <c r="J380"/>
  <c r="K380"/>
  <c r="H381"/>
  <c r="H382"/>
  <c r="J382"/>
  <c r="K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4"/>
  <c r="H426"/>
  <c r="H428"/>
  <c r="H429"/>
  <c r="J429"/>
  <c r="H430"/>
  <c r="H431"/>
  <c r="J431"/>
  <c r="K431"/>
  <c r="H432"/>
  <c r="J432"/>
  <c r="H433"/>
  <c r="H434"/>
  <c r="J434"/>
  <c r="H436"/>
  <c r="H437"/>
  <c r="J437"/>
  <c r="H438"/>
  <c r="H439"/>
  <c r="J439"/>
  <c r="H440"/>
  <c r="H441"/>
  <c r="J441"/>
  <c r="H442"/>
  <c r="J442"/>
  <c r="H443"/>
  <c r="H445"/>
  <c r="J445"/>
  <c r="H446"/>
  <c r="H447"/>
  <c r="J447"/>
  <c r="H448"/>
  <c r="H449"/>
  <c r="J449"/>
  <c r="H450"/>
  <c r="H451"/>
  <c r="J451"/>
  <c r="H452"/>
  <c r="H453"/>
  <c r="J453"/>
  <c r="H454"/>
  <c r="H455"/>
  <c r="J455"/>
  <c r="H456"/>
  <c r="H457"/>
  <c r="J457"/>
  <c r="H458"/>
  <c r="H459"/>
  <c r="J459"/>
  <c r="H460"/>
  <c r="H461"/>
  <c r="J461"/>
  <c r="H462"/>
  <c r="H463"/>
  <c r="J463"/>
  <c r="H464"/>
  <c r="J464"/>
  <c r="H465"/>
  <c r="H466"/>
  <c r="J466"/>
  <c r="H467"/>
  <c r="H468"/>
  <c r="J468"/>
  <c r="H469"/>
  <c r="H470"/>
  <c r="J470"/>
  <c r="H471"/>
  <c r="H472"/>
  <c r="J472"/>
  <c r="H473"/>
  <c r="H474"/>
  <c r="J474"/>
  <c r="H475"/>
  <c r="H476"/>
  <c r="J476"/>
  <c r="H477"/>
  <c r="H478"/>
  <c r="J478"/>
  <c r="H479"/>
  <c r="H480"/>
  <c r="J480"/>
  <c r="H481"/>
  <c r="H482"/>
  <c r="J482"/>
  <c r="H483"/>
  <c r="H484"/>
  <c r="J484"/>
  <c r="H485"/>
  <c r="H486"/>
  <c r="J486"/>
  <c r="H487"/>
  <c r="H488"/>
  <c r="J488"/>
  <c r="H489"/>
  <c r="H490"/>
  <c r="J490"/>
  <c r="H491"/>
  <c r="H492"/>
  <c r="J492"/>
  <c r="H493"/>
  <c r="H494"/>
  <c r="J494"/>
  <c r="H495"/>
  <c r="H496"/>
  <c r="J496"/>
  <c r="H497"/>
  <c r="H498"/>
  <c r="J498"/>
  <c r="H499"/>
  <c r="H500"/>
  <c r="J500"/>
  <c r="H501"/>
  <c r="H502"/>
  <c r="J502"/>
  <c r="H503"/>
  <c r="H504"/>
  <c r="J504"/>
  <c r="H505"/>
  <c r="H506"/>
  <c r="J506"/>
  <c r="H507"/>
  <c r="H508"/>
  <c r="J508"/>
  <c r="H509"/>
  <c r="H510"/>
  <c r="J510"/>
  <c r="H511"/>
  <c r="H512"/>
  <c r="J512"/>
  <c r="H513"/>
  <c r="H514"/>
  <c r="J514"/>
  <c r="K514"/>
  <c r="H515"/>
  <c r="J515"/>
  <c r="H516"/>
  <c r="J516"/>
  <c r="H517"/>
  <c r="J517"/>
  <c r="H518"/>
  <c r="H519"/>
  <c r="J519"/>
  <c r="H520"/>
  <c r="J520"/>
  <c r="K520"/>
  <c r="H521"/>
  <c r="H522"/>
  <c r="J522"/>
  <c r="H523"/>
  <c r="H524"/>
  <c r="H525"/>
  <c r="H526"/>
  <c r="H527"/>
  <c r="J527"/>
  <c r="H528"/>
  <c r="H529"/>
  <c r="H530"/>
  <c r="H531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J633"/>
  <c r="H634"/>
  <c r="H635"/>
  <c r="J635"/>
  <c r="H636"/>
  <c r="H637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7"/>
  <c r="H658"/>
  <c r="J658"/>
  <c r="H659"/>
  <c r="H660"/>
  <c r="J660"/>
  <c r="H661"/>
  <c r="H662"/>
  <c r="J662"/>
  <c r="H663"/>
  <c r="H664"/>
  <c r="J664"/>
  <c r="H665"/>
  <c r="H666"/>
  <c r="J666"/>
  <c r="H667"/>
  <c r="H668"/>
  <c r="J668"/>
  <c r="H669"/>
  <c r="H670"/>
  <c r="J670"/>
  <c r="H671"/>
  <c r="H672"/>
  <c r="J672"/>
  <c r="H673"/>
  <c r="H674"/>
  <c r="J674"/>
  <c r="H675"/>
  <c r="H676"/>
  <c r="J676"/>
  <c r="H677"/>
  <c r="H678"/>
  <c r="J678"/>
  <c r="H679"/>
  <c r="H680"/>
  <c r="J680"/>
  <c r="H681"/>
  <c r="H682"/>
  <c r="J682"/>
  <c r="H683"/>
  <c r="H684"/>
  <c r="J684"/>
  <c r="H685"/>
  <c r="H686"/>
  <c r="J686"/>
  <c r="H687"/>
  <c r="H688"/>
  <c r="J688"/>
  <c r="H689"/>
  <c r="H690"/>
  <c r="J690"/>
  <c r="H691"/>
  <c r="H692"/>
  <c r="J692"/>
  <c r="H693"/>
  <c r="H694"/>
  <c r="J694"/>
  <c r="H695"/>
  <c r="H696"/>
  <c r="J696"/>
  <c r="H697"/>
  <c r="J697"/>
  <c r="H698"/>
  <c r="H699"/>
  <c r="J699"/>
  <c r="H700"/>
  <c r="H701"/>
  <c r="J701"/>
  <c r="H702"/>
  <c r="H703"/>
  <c r="J703"/>
  <c r="H704"/>
  <c r="H705"/>
  <c r="J705"/>
  <c r="H706"/>
  <c r="H707"/>
  <c r="J707"/>
  <c r="H708"/>
  <c r="H709"/>
  <c r="J709"/>
  <c r="H710"/>
  <c r="H711"/>
  <c r="J711"/>
  <c r="H712"/>
  <c r="H713"/>
  <c r="J713"/>
  <c r="H714"/>
  <c r="H715"/>
  <c r="J715"/>
  <c r="H716"/>
  <c r="H717"/>
  <c r="J717"/>
  <c r="H718"/>
  <c r="H719"/>
  <c r="J719"/>
  <c r="H720"/>
  <c r="H721"/>
  <c r="J721"/>
  <c r="H723"/>
  <c r="H726"/>
  <c r="J726"/>
  <c r="H728"/>
  <c r="H729"/>
  <c r="J729"/>
  <c r="H730"/>
  <c r="H731"/>
  <c r="J731"/>
  <c r="H732"/>
  <c r="H733"/>
  <c r="J733"/>
  <c r="H734"/>
  <c r="H736"/>
  <c r="J736"/>
  <c r="H737"/>
  <c r="H739"/>
  <c r="J739"/>
  <c r="H740"/>
  <c r="H743"/>
  <c r="J743"/>
  <c r="H744"/>
  <c r="H747"/>
  <c r="H748"/>
  <c r="H749"/>
  <c r="H750"/>
  <c r="H751"/>
  <c r="H752"/>
  <c r="H756"/>
  <c r="H759"/>
  <c r="H760"/>
  <c r="H761"/>
  <c r="H762"/>
  <c r="H764"/>
  <c r="H765"/>
  <c r="H766"/>
  <c r="H767"/>
  <c r="H768"/>
  <c r="H770"/>
  <c r="H771"/>
  <c r="H773"/>
  <c r="H774"/>
  <c r="H775"/>
  <c r="H776"/>
  <c r="H777"/>
  <c r="H778"/>
  <c r="H779"/>
  <c r="H781"/>
  <c r="H782"/>
  <c r="H784"/>
  <c r="H785"/>
  <c r="H786"/>
  <c r="H787"/>
  <c r="H788"/>
  <c r="H789"/>
  <c r="H790"/>
  <c r="H791"/>
  <c r="H792"/>
  <c r="H793"/>
  <c r="H794"/>
  <c r="J794"/>
  <c r="H795"/>
  <c r="H796"/>
  <c r="J796"/>
  <c r="H797"/>
  <c r="H798"/>
  <c r="J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J817"/>
  <c r="H818"/>
  <c r="H820"/>
  <c r="H821"/>
  <c r="H822"/>
  <c r="H823"/>
  <c r="H824"/>
  <c r="H825"/>
  <c r="H826"/>
  <c r="H827"/>
  <c r="H828"/>
  <c r="H829"/>
  <c r="H830"/>
  <c r="H831"/>
  <c r="H832"/>
  <c r="H834"/>
  <c r="H835"/>
  <c r="H836"/>
  <c r="H837"/>
  <c r="H838"/>
  <c r="H839"/>
  <c r="H840"/>
  <c r="J840"/>
  <c r="H841"/>
  <c r="J841"/>
  <c r="H842"/>
  <c r="H843"/>
  <c r="H844"/>
  <c r="H845"/>
  <c r="H846"/>
  <c r="H847"/>
  <c r="H851"/>
  <c r="H852"/>
  <c r="H853"/>
  <c r="H856"/>
  <c r="H857"/>
  <c r="H858"/>
  <c r="H859"/>
  <c r="H860"/>
  <c r="J172"/>
  <c r="J174"/>
  <c r="J177"/>
  <c r="J178"/>
  <c r="J179"/>
  <c r="J180"/>
  <c r="J181"/>
  <c r="J182"/>
  <c r="J183"/>
  <c r="J184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7"/>
  <c r="J344"/>
  <c r="J346"/>
  <c r="J348"/>
  <c r="J350"/>
  <c r="J352"/>
  <c r="J354"/>
  <c r="J356"/>
  <c r="J358"/>
  <c r="J360"/>
  <c r="J363"/>
  <c r="J365"/>
  <c r="J371"/>
  <c r="J374"/>
  <c r="J375"/>
  <c r="J376"/>
  <c r="J377"/>
  <c r="K378" s="1"/>
  <c r="J379"/>
  <c r="J381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4"/>
  <c r="J426"/>
  <c r="J428"/>
  <c r="J430"/>
  <c r="J433"/>
  <c r="J436"/>
  <c r="J438"/>
  <c r="J440"/>
  <c r="J443"/>
  <c r="J446"/>
  <c r="J448"/>
  <c r="J450"/>
  <c r="J452"/>
  <c r="J454"/>
  <c r="J456"/>
  <c r="J458"/>
  <c r="J460"/>
  <c r="J462"/>
  <c r="J465"/>
  <c r="J467"/>
  <c r="J469"/>
  <c r="J471"/>
  <c r="J473"/>
  <c r="J475"/>
  <c r="J477"/>
  <c r="J479"/>
  <c r="J481"/>
  <c r="J483"/>
  <c r="J485"/>
  <c r="J487"/>
  <c r="J489"/>
  <c r="J491"/>
  <c r="J493"/>
  <c r="J495"/>
  <c r="J497"/>
  <c r="J499"/>
  <c r="J501"/>
  <c r="J503"/>
  <c r="J505"/>
  <c r="J507"/>
  <c r="J509"/>
  <c r="J511"/>
  <c r="J513"/>
  <c r="J518"/>
  <c r="J521"/>
  <c r="J523"/>
  <c r="J524"/>
  <c r="J525"/>
  <c r="K527" s="1"/>
  <c r="J526"/>
  <c r="J528"/>
  <c r="J529"/>
  <c r="J530"/>
  <c r="K633" s="1"/>
  <c r="J531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4"/>
  <c r="J636"/>
  <c r="J637"/>
  <c r="J639"/>
  <c r="J640"/>
  <c r="J641"/>
  <c r="J642"/>
  <c r="K794" s="1"/>
  <c r="J643"/>
  <c r="J644"/>
  <c r="J645"/>
  <c r="J646"/>
  <c r="J647"/>
  <c r="J648"/>
  <c r="J649"/>
  <c r="J650"/>
  <c r="J651"/>
  <c r="J652"/>
  <c r="J653"/>
  <c r="J654"/>
  <c r="J655"/>
  <c r="J656"/>
  <c r="J657"/>
  <c r="J659"/>
  <c r="J661"/>
  <c r="J663"/>
  <c r="J665"/>
  <c r="J667"/>
  <c r="J669"/>
  <c r="J671"/>
  <c r="J673"/>
  <c r="J675"/>
  <c r="J677"/>
  <c r="J679"/>
  <c r="J681"/>
  <c r="J683"/>
  <c r="J685"/>
  <c r="J687"/>
  <c r="J689"/>
  <c r="J691"/>
  <c r="J693"/>
  <c r="J695"/>
  <c r="J698"/>
  <c r="J700"/>
  <c r="J702"/>
  <c r="J704"/>
  <c r="J706"/>
  <c r="J708"/>
  <c r="J710"/>
  <c r="J712"/>
  <c r="J714"/>
  <c r="J716"/>
  <c r="J718"/>
  <c r="J720"/>
  <c r="J723"/>
  <c r="J728"/>
  <c r="J730"/>
  <c r="J732"/>
  <c r="J734"/>
  <c r="J737"/>
  <c r="J740"/>
  <c r="J744"/>
  <c r="J746"/>
  <c r="J747"/>
  <c r="J748"/>
  <c r="J749"/>
  <c r="J750"/>
  <c r="J751"/>
  <c r="J752"/>
  <c r="J756"/>
  <c r="J759"/>
  <c r="J760"/>
  <c r="J761"/>
  <c r="J762"/>
  <c r="J764"/>
  <c r="J765"/>
  <c r="J766"/>
  <c r="J767"/>
  <c r="J768"/>
  <c r="J770"/>
  <c r="J771"/>
  <c r="J773"/>
  <c r="J774"/>
  <c r="J775"/>
  <c r="J776"/>
  <c r="J777"/>
  <c r="J778"/>
  <c r="J779"/>
  <c r="J781"/>
  <c r="J782"/>
  <c r="J784"/>
  <c r="J785"/>
  <c r="J786"/>
  <c r="J787"/>
  <c r="J788"/>
  <c r="J789"/>
  <c r="J790"/>
  <c r="J791"/>
  <c r="J792"/>
  <c r="J793"/>
  <c r="J795"/>
  <c r="J797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8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2"/>
  <c r="J843"/>
  <c r="J844"/>
  <c r="J845"/>
  <c r="K845" s="1"/>
  <c r="J846"/>
  <c r="J847"/>
  <c r="J851"/>
  <c r="J852"/>
  <c r="J853"/>
  <c r="J856"/>
  <c r="J857"/>
  <c r="J858"/>
  <c r="J859"/>
  <c r="J860"/>
  <c r="H12"/>
  <c r="J12"/>
  <c r="H13"/>
  <c r="J13"/>
  <c r="K13" s="1"/>
  <c r="H14"/>
  <c r="J14"/>
  <c r="H15"/>
  <c r="J15"/>
  <c r="K15"/>
  <c r="H16"/>
  <c r="J16"/>
  <c r="H17"/>
  <c r="H18"/>
  <c r="J18"/>
  <c r="H19"/>
  <c r="J19"/>
  <c r="H20"/>
  <c r="H21"/>
  <c r="H22"/>
  <c r="J22"/>
  <c r="H23"/>
  <c r="J23"/>
  <c r="H24"/>
  <c r="J24"/>
  <c r="H25"/>
  <c r="H26"/>
  <c r="J26"/>
  <c r="H27"/>
  <c r="J27"/>
  <c r="H28"/>
  <c r="J28"/>
  <c r="H29"/>
  <c r="H30"/>
  <c r="H31"/>
  <c r="H32"/>
  <c r="H33"/>
  <c r="H34"/>
  <c r="H37"/>
  <c r="H38"/>
  <c r="H39"/>
  <c r="H40"/>
  <c r="H41"/>
  <c r="H42"/>
  <c r="H43"/>
  <c r="H45"/>
  <c r="H46"/>
  <c r="H47"/>
  <c r="H48"/>
  <c r="H49"/>
  <c r="H50"/>
  <c r="H51"/>
  <c r="H52"/>
  <c r="H53"/>
  <c r="H54"/>
  <c r="H55"/>
  <c r="H56"/>
  <c r="J56"/>
  <c r="H57"/>
  <c r="J57"/>
  <c r="H58"/>
  <c r="H59"/>
  <c r="J59"/>
  <c r="H60"/>
  <c r="J60"/>
  <c r="H61"/>
  <c r="J61"/>
  <c r="H62"/>
  <c r="J62"/>
  <c r="H63"/>
  <c r="J63"/>
  <c r="H64"/>
  <c r="H65"/>
  <c r="J65"/>
  <c r="H66"/>
  <c r="J66"/>
  <c r="H67"/>
  <c r="J67"/>
  <c r="H68"/>
  <c r="H70"/>
  <c r="J70"/>
  <c r="H71"/>
  <c r="H73"/>
  <c r="J73"/>
  <c r="H74"/>
  <c r="J74"/>
  <c r="H75"/>
  <c r="J75"/>
  <c r="H76"/>
  <c r="H77"/>
  <c r="J77"/>
  <c r="H78"/>
  <c r="J78"/>
  <c r="H79"/>
  <c r="J79"/>
  <c r="H80"/>
  <c r="J80"/>
  <c r="K84"/>
  <c r="H84"/>
  <c r="J84"/>
  <c r="H85"/>
  <c r="H86"/>
  <c r="J86"/>
  <c r="H87"/>
  <c r="J87"/>
  <c r="K87" s="1"/>
  <c r="H88"/>
  <c r="H89"/>
  <c r="J89"/>
  <c r="K89"/>
  <c r="J90"/>
  <c r="H91"/>
  <c r="H92"/>
  <c r="J92"/>
  <c r="H93"/>
  <c r="J93"/>
  <c r="H94"/>
  <c r="J94"/>
  <c r="H95"/>
  <c r="H96"/>
  <c r="J96"/>
  <c r="H97"/>
  <c r="J97"/>
  <c r="H98"/>
  <c r="J98"/>
  <c r="H99"/>
  <c r="H100"/>
  <c r="J100"/>
  <c r="H101"/>
  <c r="J101"/>
  <c r="H102"/>
  <c r="J102"/>
  <c r="H103"/>
  <c r="J103"/>
  <c r="H104"/>
  <c r="J104"/>
  <c r="H105"/>
  <c r="J105"/>
  <c r="H106"/>
  <c r="J106"/>
  <c r="H107"/>
  <c r="H108"/>
  <c r="J108"/>
  <c r="H109"/>
  <c r="J109"/>
  <c r="H110"/>
  <c r="J110"/>
  <c r="H111"/>
  <c r="J111"/>
  <c r="H112"/>
  <c r="J112"/>
  <c r="H113"/>
  <c r="J113"/>
  <c r="H114"/>
  <c r="J114"/>
  <c r="H115"/>
  <c r="J115"/>
  <c r="H116"/>
  <c r="J116"/>
  <c r="H131"/>
  <c r="J131"/>
  <c r="H132"/>
  <c r="J132"/>
  <c r="H133"/>
  <c r="J133"/>
  <c r="H134"/>
  <c r="J134"/>
  <c r="H135"/>
  <c r="J135"/>
  <c r="H136"/>
  <c r="J136"/>
  <c r="H137"/>
  <c r="J137"/>
  <c r="H138"/>
  <c r="J138"/>
  <c r="H139"/>
  <c r="J139"/>
  <c r="K143" s="1"/>
  <c r="H140"/>
  <c r="J140"/>
  <c r="H141"/>
  <c r="J141"/>
  <c r="H142"/>
  <c r="J142"/>
  <c r="H143"/>
  <c r="J143"/>
  <c r="H144"/>
  <c r="J144"/>
  <c r="H145"/>
  <c r="J145"/>
  <c r="H146"/>
  <c r="J146"/>
  <c r="K146" s="1"/>
  <c r="H147"/>
  <c r="J147"/>
  <c r="H148"/>
  <c r="J148"/>
  <c r="K148"/>
  <c r="H149"/>
  <c r="J149"/>
  <c r="H152"/>
  <c r="J152"/>
  <c r="H153"/>
  <c r="J153"/>
  <c r="H154"/>
  <c r="J154"/>
  <c r="H155"/>
  <c r="J155"/>
  <c r="H156"/>
  <c r="J156"/>
  <c r="H157"/>
  <c r="J157"/>
  <c r="H158"/>
  <c r="J158"/>
  <c r="H159"/>
  <c r="J159"/>
  <c r="H160"/>
  <c r="J160"/>
  <c r="H161"/>
  <c r="J161"/>
  <c r="H162"/>
  <c r="J162"/>
  <c r="H163"/>
  <c r="J163"/>
  <c r="H164"/>
  <c r="J164"/>
  <c r="H165"/>
  <c r="J165"/>
  <c r="H166"/>
  <c r="J166"/>
  <c r="H167"/>
  <c r="J167"/>
  <c r="H168"/>
  <c r="J168"/>
  <c r="H169"/>
  <c r="J169"/>
  <c r="H170"/>
  <c r="J170"/>
  <c r="J17"/>
  <c r="J20"/>
  <c r="J21"/>
  <c r="K23"/>
  <c r="J25"/>
  <c r="K26" s="1"/>
  <c r="J29"/>
  <c r="K28" s="1"/>
  <c r="J30"/>
  <c r="J31"/>
  <c r="J32"/>
  <c r="K60" s="1"/>
  <c r="J33"/>
  <c r="J34"/>
  <c r="J37"/>
  <c r="J38"/>
  <c r="J39"/>
  <c r="J40"/>
  <c r="J41"/>
  <c r="J42"/>
  <c r="J43"/>
  <c r="J45"/>
  <c r="J46"/>
  <c r="J47"/>
  <c r="J48"/>
  <c r="J49"/>
  <c r="J50"/>
  <c r="J51"/>
  <c r="J52"/>
  <c r="J53"/>
  <c r="J54"/>
  <c r="J55"/>
  <c r="J58"/>
  <c r="J64"/>
  <c r="J68"/>
  <c r="J71"/>
  <c r="K78" s="1"/>
  <c r="J76"/>
  <c r="J85"/>
  <c r="J88"/>
  <c r="J91"/>
  <c r="K92" s="1"/>
  <c r="J95"/>
  <c r="J99"/>
  <c r="J107"/>
  <c r="K913"/>
  <c r="K1132"/>
  <c r="K1108"/>
  <c r="K1159"/>
  <c r="K385"/>
  <c r="H444"/>
  <c r="J444"/>
  <c r="H867"/>
  <c r="J867"/>
  <c r="K868"/>
  <c r="H854"/>
  <c r="J854"/>
  <c r="H855"/>
  <c r="J855"/>
  <c r="H850"/>
  <c r="J850"/>
  <c r="H915"/>
  <c r="J915"/>
  <c r="K915"/>
  <c r="H972"/>
  <c r="J972"/>
  <c r="H1021"/>
  <c r="J1021"/>
  <c r="H1023"/>
  <c r="J1023"/>
  <c r="H1016"/>
  <c r="J1016"/>
  <c r="H1015"/>
  <c r="J1015"/>
  <c r="H1003"/>
  <c r="J1003"/>
  <c r="H1005"/>
  <c r="J1005"/>
  <c r="H1002"/>
  <c r="J1002"/>
  <c r="H998"/>
  <c r="J998"/>
  <c r="H994"/>
  <c r="J994"/>
  <c r="H992"/>
  <c r="J992"/>
  <c r="H987"/>
  <c r="J987"/>
  <c r="H980"/>
  <c r="J980"/>
  <c r="H979"/>
  <c r="J979"/>
  <c r="H978"/>
  <c r="J978"/>
  <c r="H974"/>
  <c r="J974"/>
  <c r="K984"/>
  <c r="H968"/>
  <c r="J968"/>
  <c r="H966"/>
  <c r="J966"/>
  <c r="H961"/>
  <c r="J961"/>
  <c r="H960"/>
  <c r="J960"/>
  <c r="H959"/>
  <c r="J959"/>
  <c r="K972"/>
  <c r="H930"/>
  <c r="J930"/>
  <c r="K933"/>
  <c r="H1046"/>
  <c r="J1046"/>
  <c r="K1051"/>
  <c r="H1064"/>
  <c r="J1064"/>
  <c r="H1062"/>
  <c r="J1062"/>
  <c r="K1065"/>
  <c r="H1071"/>
  <c r="J1071"/>
  <c r="H1080"/>
  <c r="J1080"/>
  <c r="H1087"/>
  <c r="J1087"/>
  <c r="H1079"/>
  <c r="J1079"/>
  <c r="H1075"/>
  <c r="J1075"/>
  <c r="H1076"/>
  <c r="J1076"/>
  <c r="H1077"/>
  <c r="J1077"/>
  <c r="H1134"/>
  <c r="J1134"/>
  <c r="K1134"/>
  <c r="H1140"/>
  <c r="J1140"/>
  <c r="K1153"/>
  <c r="H1155"/>
  <c r="J1155"/>
  <c r="K1155"/>
  <c r="H320"/>
  <c r="J320"/>
  <c r="H341"/>
  <c r="J341"/>
  <c r="K343" s="1"/>
  <c r="H427"/>
  <c r="J427"/>
  <c r="H425"/>
  <c r="J425"/>
  <c r="H423"/>
  <c r="J423"/>
  <c r="K429"/>
  <c r="H435"/>
  <c r="J435"/>
  <c r="K441"/>
  <c r="H532"/>
  <c r="J532"/>
  <c r="H638"/>
  <c r="J638"/>
  <c r="H783"/>
  <c r="J783"/>
  <c r="H772"/>
  <c r="J772"/>
  <c r="H763"/>
  <c r="J763"/>
  <c r="H758"/>
  <c r="J758"/>
  <c r="H755"/>
  <c r="J755"/>
  <c r="H754"/>
  <c r="J754"/>
  <c r="H753"/>
  <c r="J753"/>
  <c r="H745"/>
  <c r="J745"/>
  <c r="H742"/>
  <c r="J742"/>
  <c r="H741"/>
  <c r="J741"/>
  <c r="H738"/>
  <c r="J738"/>
  <c r="H735"/>
  <c r="J735"/>
  <c r="H780"/>
  <c r="J780"/>
  <c r="H769"/>
  <c r="J769"/>
  <c r="H727"/>
  <c r="J727"/>
  <c r="H725"/>
  <c r="J725"/>
  <c r="H724"/>
  <c r="J724"/>
  <c r="H819"/>
  <c r="J819"/>
  <c r="K841"/>
  <c r="H849"/>
  <c r="J849"/>
  <c r="H848"/>
  <c r="J848"/>
  <c r="K861"/>
  <c r="H918"/>
  <c r="J918"/>
  <c r="K920"/>
  <c r="H923"/>
  <c r="J923"/>
  <c r="K927"/>
  <c r="H1024"/>
  <c r="J1024"/>
  <c r="K1025"/>
  <c r="H1086"/>
  <c r="J1086"/>
  <c r="H1072"/>
  <c r="J1072"/>
  <c r="H1169"/>
  <c r="J1169"/>
  <c r="H1171"/>
  <c r="J1171"/>
  <c r="H1167"/>
  <c r="J1167"/>
  <c r="K1171"/>
  <c r="K19"/>
  <c r="K865"/>
  <c r="K891"/>
  <c r="K905"/>
  <c r="K1042"/>
  <c r="K161"/>
  <c r="K206"/>
  <c r="K517"/>
  <c r="K164"/>
  <c r="K113"/>
  <c r="K817"/>
  <c r="K639"/>
  <c r="K1093"/>
  <c r="K175"/>
  <c r="K136"/>
  <c r="K66"/>
  <c r="K512"/>
  <c r="K468"/>
  <c r="K362"/>
</calcChain>
</file>

<file path=xl/sharedStrings.xml><?xml version="1.0" encoding="utf-8"?>
<sst xmlns="http://schemas.openxmlformats.org/spreadsheetml/2006/main" count="3746" uniqueCount="1413">
  <si>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</si>
  <si>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</si>
  <si>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</si>
  <si>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</si>
  <si>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</si>
  <si>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</si>
  <si>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</si>
  <si>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</si>
  <si>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</si>
  <si>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</si>
  <si>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</si>
  <si>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</si>
  <si>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</si>
  <si>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</si>
  <si>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</si>
  <si>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</si>
  <si>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</si>
  <si>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</si>
  <si>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</si>
  <si>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</si>
  <si>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</si>
  <si>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</si>
  <si>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</si>
  <si>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</si>
  <si>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</si>
  <si>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</si>
  <si>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</si>
  <si>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</si>
  <si>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</si>
  <si>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</si>
  <si>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</si>
  <si>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</si>
  <si>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</si>
  <si>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</si>
  <si>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</si>
  <si>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</si>
  <si>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</si>
  <si>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</si>
  <si>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</si>
  <si>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</si>
  <si>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</si>
  <si>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</si>
  <si>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</si>
  <si>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</si>
  <si>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</si>
  <si>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</si>
  <si>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</si>
  <si>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</si>
  <si>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</si>
  <si>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</si>
  <si>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</si>
  <si>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</si>
  <si>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</si>
  <si>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</si>
  <si>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</si>
  <si>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</si>
  <si>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</si>
  <si>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</si>
  <si>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</si>
  <si>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</si>
  <si>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</si>
  <si>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</si>
  <si>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</si>
  <si>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</si>
  <si>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</si>
  <si>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</si>
  <si>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</si>
  <si>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</si>
  <si>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</si>
  <si>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</si>
  <si>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</si>
  <si>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</si>
  <si>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</si>
  <si>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</si>
  <si>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</si>
  <si>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</si>
  <si>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</si>
  <si>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</si>
  <si>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</si>
  <si>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</si>
  <si>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</si>
  <si>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</si>
  <si>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</si>
  <si>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</si>
  <si>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</si>
  <si>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</si>
  <si>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</si>
  <si>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</si>
  <si>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</si>
  <si>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</si>
  <si>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</si>
  <si>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</si>
  <si>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</si>
  <si>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</si>
  <si>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</si>
  <si>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</si>
  <si>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</si>
  <si>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</si>
  <si>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</si>
  <si>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</si>
  <si>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</si>
  <si>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</si>
  <si>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</si>
  <si>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</si>
  <si>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</si>
  <si>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</si>
  <si>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</si>
  <si>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</si>
  <si>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</si>
  <si>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</si>
  <si>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</si>
  <si>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</si>
  <si>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</si>
  <si>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</si>
  <si>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</si>
  <si>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</si>
  <si>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</si>
  <si>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</si>
  <si>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</si>
  <si>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</si>
  <si>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</si>
  <si>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</si>
  <si>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</si>
  <si>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</si>
  <si>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</si>
  <si>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</si>
  <si>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</si>
  <si>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</si>
  <si>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</si>
  <si>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</si>
  <si>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</si>
  <si>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</si>
  <si>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</si>
  <si>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</si>
  <si>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</si>
  <si>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</si>
  <si>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</si>
  <si>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</si>
  <si>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</si>
  <si>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</si>
  <si>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</si>
  <si>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</si>
  <si>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</si>
  <si>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</si>
  <si>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</si>
  <si>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</si>
  <si>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</si>
  <si>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</si>
  <si>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</si>
  <si>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</si>
  <si>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</si>
  <si>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</si>
  <si>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</si>
  <si>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</si>
  <si>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</si>
  <si>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</si>
  <si>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</si>
  <si>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</si>
  <si>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</si>
  <si>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</si>
  <si>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</si>
  <si>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</si>
  <si>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</si>
  <si>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</si>
  <si>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</si>
  <si>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</si>
  <si>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</si>
  <si>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</si>
  <si>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</si>
  <si>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</si>
  <si>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</si>
  <si>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</si>
  <si>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</si>
  <si>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</si>
  <si>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</si>
  <si>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</si>
  <si>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</si>
  <si>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</si>
  <si>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</si>
  <si>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</si>
  <si>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</si>
  <si>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</si>
  <si>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</si>
  <si>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</si>
  <si>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</si>
  <si>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</si>
  <si>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</si>
  <si>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</si>
  <si>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</si>
  <si>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</si>
  <si>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</si>
  <si>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</si>
  <si>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</si>
  <si>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</si>
  <si>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</si>
  <si>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</si>
  <si>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</si>
  <si>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</si>
  <si>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</si>
  <si>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</si>
  <si>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</si>
  <si>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</si>
  <si>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</si>
  <si>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</si>
  <si>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</si>
  <si>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</si>
  <si>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</si>
  <si>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</si>
  <si>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</si>
  <si>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</si>
  <si>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</si>
  <si>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</si>
  <si>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</si>
  <si>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</si>
  <si>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</si>
  <si>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</si>
  <si>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</si>
  <si>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</si>
  <si>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</si>
  <si>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</si>
  <si>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</si>
  <si>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</si>
  <si>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</si>
  <si>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</si>
  <si>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</si>
  <si>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</si>
  <si>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</si>
  <si>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</si>
  <si>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</si>
  <si>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</si>
  <si>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</si>
  <si>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</si>
  <si>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</si>
  <si>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</si>
  <si>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</si>
  <si>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</si>
  <si>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</si>
  <si>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</si>
  <si>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</si>
  <si>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</si>
  <si>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</si>
  <si>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</si>
  <si>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</si>
  <si>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</si>
  <si>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</si>
  <si>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</si>
  <si>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</si>
  <si>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</si>
  <si>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</si>
  <si>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</si>
  <si>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</si>
  <si>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</si>
  <si>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</si>
  <si>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</si>
  <si>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</si>
  <si>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</si>
  <si>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</si>
  <si>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</si>
  <si>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</si>
  <si>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</si>
  <si>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</si>
  <si>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</si>
  <si>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</si>
  <si>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</si>
  <si>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</si>
  <si>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</si>
  <si>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</si>
  <si>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</si>
  <si>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</si>
  <si>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</si>
  <si>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</si>
  <si>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</si>
  <si>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</si>
  <si>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</si>
  <si>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</si>
  <si>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</si>
  <si>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</si>
  <si>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</si>
  <si>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</si>
  <si>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</si>
  <si>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</si>
  <si>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</si>
  <si>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</si>
  <si>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</si>
  <si>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</si>
  <si>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</si>
  <si>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</si>
  <si>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</si>
  <si>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</si>
  <si>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</si>
  <si>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</si>
  <si>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</si>
  <si>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</si>
  <si>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</si>
  <si>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</si>
  <si>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</si>
  <si>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</si>
  <si>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</si>
  <si>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</si>
  <si>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</si>
  <si>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</si>
  <si>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</si>
  <si>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</si>
  <si>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7612 - Eliminación y tratamiento de desechos</t>
  </si>
  <si>
    <t>7613 - Limpieza de residuos tóxicos y peligrosos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</si>
  <si>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</si>
  <si>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</si>
  <si>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</si>
  <si>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</si>
  <si>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</si>
  <si>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</si>
  <si>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</si>
  <si>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</si>
  <si>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</si>
  <si>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</si>
  <si>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</si>
  <si>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</si>
  <si>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</si>
  <si>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</si>
  <si>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</si>
  <si>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</si>
  <si>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</si>
  <si>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</si>
  <si>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</si>
  <si>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</si>
  <si>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</si>
  <si>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</si>
  <si>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</si>
  <si>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</si>
  <si>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</si>
  <si>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</si>
  <si>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</si>
  <si>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</si>
  <si>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</si>
  <si>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</si>
  <si>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</si>
  <si>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</si>
  <si>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</si>
  <si>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</si>
  <si>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</si>
  <si>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</si>
  <si>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</si>
  <si>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</si>
  <si>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</si>
  <si>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</si>
  <si>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</si>
  <si>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</si>
  <si>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</si>
  <si>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</si>
  <si>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</si>
  <si>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</si>
  <si>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</si>
  <si>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</si>
  <si>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</si>
  <si>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</si>
  <si>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</si>
  <si>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</si>
  <si>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</si>
  <si>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</si>
  <si>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</si>
  <si>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</si>
  <si>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</si>
  <si>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</si>
  <si>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</si>
  <si>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</si>
  <si>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</si>
  <si>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</si>
  <si>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</si>
  <si>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</si>
  <si>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</si>
  <si>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</si>
  <si>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</si>
  <si>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</si>
  <si>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</si>
  <si>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</si>
  <si>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</si>
  <si>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</si>
  <si>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</si>
  <si>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Hierbicidas 240</t>
  </si>
  <si>
    <t>Galón</t>
  </si>
  <si>
    <t>GRAMOSONEX</t>
  </si>
  <si>
    <t>Insecticidas</t>
  </si>
  <si>
    <t>TABLA BRUTA DE 1"X6"X12</t>
  </si>
  <si>
    <t>Unidad</t>
  </si>
  <si>
    <t>TABLA BRUTA DE 1"X8"X12</t>
  </si>
  <si>
    <t>TABLA BRUTA DE 2"X8" X12.</t>
  </si>
  <si>
    <t>Cloro</t>
  </si>
  <si>
    <t>Gas Cloro</t>
  </si>
  <si>
    <t>Libras</t>
  </si>
  <si>
    <t>Oxigeno</t>
  </si>
  <si>
    <t>Tetrab Sodio 2.5 litros</t>
  </si>
  <si>
    <t xml:space="preserve">Frasco </t>
  </si>
  <si>
    <t>Cemento Solvente</t>
  </si>
  <si>
    <t>Soda Cáustica Liquida al 50%</t>
  </si>
  <si>
    <t>Kilogramo</t>
  </si>
  <si>
    <t xml:space="preserve">Alcohol Etílico </t>
  </si>
  <si>
    <t>Papel Carbon</t>
  </si>
  <si>
    <t>Resma</t>
  </si>
  <si>
    <t>Papel de  escritorio</t>
  </si>
  <si>
    <t>Papel Bond 8 1/2 x 11</t>
  </si>
  <si>
    <t>Papel Bond 81/2 x 13</t>
  </si>
  <si>
    <t>Papel Continuo para impresora</t>
  </si>
  <si>
    <t>Caja</t>
  </si>
  <si>
    <t>papel para computadora</t>
  </si>
  <si>
    <t>Papel para Fax</t>
  </si>
  <si>
    <t>Rollo</t>
  </si>
  <si>
    <t>Papel para maquina sumadora</t>
  </si>
  <si>
    <t>Fichas</t>
  </si>
  <si>
    <t>Paquete</t>
  </si>
  <si>
    <t>Libreta Notas de escritorio</t>
  </si>
  <si>
    <t>Post-it</t>
  </si>
  <si>
    <t>Block</t>
  </si>
  <si>
    <t>Libreta Rayadas 81/2 x 11</t>
  </si>
  <si>
    <t>Papel Higiénico</t>
  </si>
  <si>
    <t>Faldo</t>
  </si>
  <si>
    <t>Formularios desembolsos</t>
  </si>
  <si>
    <t>Formularios Internos</t>
  </si>
  <si>
    <t>Formularios orden de servicio</t>
  </si>
  <si>
    <t>Formularios relación de egresos</t>
  </si>
  <si>
    <t xml:space="preserve">Libro Contable </t>
  </si>
  <si>
    <t>Libro Diario de 6 columnas</t>
  </si>
  <si>
    <t>Formularios de Salida de Almacén</t>
  </si>
  <si>
    <t>Formularios p/control de recepción</t>
  </si>
  <si>
    <t>Formularios Sol. Despacho</t>
  </si>
  <si>
    <t>Cartulina</t>
  </si>
  <si>
    <t>Papel Bond 81/2 x 14</t>
  </si>
  <si>
    <t>FOLDERS 8 1/2 X 11</t>
  </si>
  <si>
    <t>FOLDERS 8 1/2 X 13</t>
  </si>
  <si>
    <t>GAS-OIL</t>
  </si>
  <si>
    <t>gasolina</t>
  </si>
  <si>
    <t>GAS PROPANO</t>
  </si>
  <si>
    <t>ACEITE ELECTRICO P/TRANSF.</t>
  </si>
  <si>
    <t>Aceite Refrig. Utracoolant</t>
  </si>
  <si>
    <t>ACEITE 15W40</t>
  </si>
  <si>
    <t>ACEITE 15W50</t>
  </si>
  <si>
    <t>ACEITE DE 2 TIEMPOS</t>
  </si>
  <si>
    <t>Qts</t>
  </si>
  <si>
    <t>ACEITE SAE W-40</t>
  </si>
  <si>
    <t>Tanque</t>
  </si>
  <si>
    <t>GRASA PARA ALTA TEMPERATURA</t>
  </si>
  <si>
    <t>Tubos</t>
  </si>
  <si>
    <t>ACEITE HIDRAULICO 68</t>
  </si>
  <si>
    <t xml:space="preserve">GRASA GORDA </t>
  </si>
  <si>
    <t>Martillo Mecánico</t>
  </si>
  <si>
    <t>Maquina perforadora percución</t>
  </si>
  <si>
    <t>Serrucho</t>
  </si>
  <si>
    <t>Clavo de acero</t>
  </si>
  <si>
    <t>Cuchilla para electricista</t>
  </si>
  <si>
    <t>TRITURADORA DE  PAPEL</t>
  </si>
  <si>
    <t>PULIDORA</t>
  </si>
  <si>
    <t xml:space="preserve">PINZA  electrica  DE SUJECION </t>
  </si>
  <si>
    <t>PINZA DE SUJECION MINIATURA</t>
  </si>
  <si>
    <t>PINZA De tierra</t>
  </si>
  <si>
    <t>RODAMIENTOS 6209</t>
  </si>
  <si>
    <t>RODAMIENTOS 6211</t>
  </si>
  <si>
    <t>RODAMIENTOS 6215</t>
  </si>
  <si>
    <t>RODAMIENTOS 6218</t>
  </si>
  <si>
    <t>RODAMIENTOS 6219</t>
  </si>
  <si>
    <t>RODAMIENTOS 6307</t>
  </si>
  <si>
    <t>RODAMIENTOS 6309</t>
  </si>
  <si>
    <t>RODAMIENTOS 7220</t>
  </si>
  <si>
    <t>RODAMIENTOS 7222</t>
  </si>
  <si>
    <t>RODAMIENTOS 7226</t>
  </si>
  <si>
    <t>RODAMIENTOS 7310</t>
  </si>
  <si>
    <t>RODAMIENTOS 7320</t>
  </si>
  <si>
    <t>RODAMIENTOS 7322</t>
  </si>
  <si>
    <t>RODAMIENTOS7311</t>
  </si>
  <si>
    <t>RODAMIENTOS 6206</t>
  </si>
  <si>
    <t>RODAMIENTOS 6212</t>
  </si>
  <si>
    <t xml:space="preserve">SPRAY PENETRANTE </t>
  </si>
  <si>
    <t>VARILLA DE PLATA</t>
  </si>
  <si>
    <t>ELECTRODO 1/8" 6013</t>
  </si>
  <si>
    <t>ELECTRODO 1/8" 7018</t>
  </si>
  <si>
    <t>ELECTRODO 1/8" PARA HF</t>
  </si>
  <si>
    <t>CONECTOR TERMINAL DE OJO #6</t>
  </si>
  <si>
    <t>ELECTRODO 3/32" 6013</t>
  </si>
  <si>
    <t>PRENSA DE 80 LBS.</t>
  </si>
  <si>
    <t>DIFERENCIAL DE   COMELON3 A 5  TON</t>
  </si>
  <si>
    <t>DIFERENCIAL DE PALANCA 2 TON</t>
  </si>
  <si>
    <t>DIFERENCIAL DE PALANCA 3TON</t>
  </si>
  <si>
    <t xml:space="preserve">ESLINGAS DE ACERO </t>
  </si>
  <si>
    <t>CINTA FLEXICROME</t>
  </si>
  <si>
    <t>Porta Cinta</t>
  </si>
  <si>
    <t>Caja Herramienta Metal</t>
  </si>
  <si>
    <t>TANQUES DE GAS DE 100 LBS GLP</t>
  </si>
  <si>
    <t>Botellones plasticos de 5 gls</t>
  </si>
  <si>
    <t>Camioneta Doble Cabina</t>
  </si>
  <si>
    <t>Piezas para vehiculos</t>
  </si>
  <si>
    <t>Llantas y Neumaticos</t>
  </si>
  <si>
    <t>Neumáticos Gomas 715/R-17</t>
  </si>
  <si>
    <t>Neumáticos</t>
  </si>
  <si>
    <t>Neumáticos Gomas 700X15</t>
  </si>
  <si>
    <t>Neumáticos Gomas 235/85 R-16</t>
  </si>
  <si>
    <t>Neumáticos Gomas 600X50</t>
  </si>
  <si>
    <t>Tubos para Gomas 700X16</t>
  </si>
  <si>
    <t>FUENTE  de alimentacion regulada y variada</t>
  </si>
  <si>
    <t>FUENTE PARA ESTAÑO</t>
  </si>
  <si>
    <t>Baterias AA</t>
  </si>
  <si>
    <t>Pilas Doble AA y Triple AAA</t>
  </si>
  <si>
    <t>Pilas Doble p/linternas</t>
  </si>
  <si>
    <t>Pilas para Voltio Amp. 6 v</t>
  </si>
  <si>
    <t>BATERIA 11- 12 V EXIDE AMERICANA</t>
  </si>
  <si>
    <t>BATERIA 13- 12 V EXIDE AMERICANA</t>
  </si>
  <si>
    <t>BATERIA 15- 12 V EXIDE AMERICANA</t>
  </si>
  <si>
    <t>BATERIA 17- 12 V EXIDE AMERICANA con tornillos</t>
  </si>
  <si>
    <t>BATERIA 9- 12 V EXIDE AMERICANA</t>
  </si>
  <si>
    <t>ALAMBRES SALIDA PARA MOTORES ELECTRICO #2</t>
  </si>
  <si>
    <t>Pie</t>
  </si>
  <si>
    <t>ALAMBRES SALIDA PARA MOTORES ELECTRICO 3/0</t>
  </si>
  <si>
    <t>ALAMBRES SALIDA PARA MOTORES ELECTRICO 4/0</t>
  </si>
  <si>
    <t>ALAMBRE MAGNETICO #14</t>
  </si>
  <si>
    <t xml:space="preserve">ALAMBRE MAGNETICO #15 </t>
  </si>
  <si>
    <t>ALAMBRE MAGNETICO #16</t>
  </si>
  <si>
    <t>ALAMBRE MAGNETICO #17</t>
  </si>
  <si>
    <t>ALAMBRE MAGNETICO #18</t>
  </si>
  <si>
    <t>ALAMBRE MAGNETICO #19</t>
  </si>
  <si>
    <t>ALAMBRES # 8</t>
  </si>
  <si>
    <t>ALAMBRES SALIDA PARA MOTORES ELECTRICO #4</t>
  </si>
  <si>
    <t>ALAMBRES SALIDA PARA MOTORES ELECTRICO #6</t>
  </si>
  <si>
    <t>ALAMBRES SALIDA PARA MOTORES ELECTRICO #8</t>
  </si>
  <si>
    <t>ALAMBRES SALIDA PARA MOTORES ELECTRICO 1/0</t>
  </si>
  <si>
    <t>CABLE DE 4 HILOS AWG No. 10 STD CON FORRO DE GOMA</t>
  </si>
  <si>
    <t>CABLE DE 4 HILOS AWG No. 2STD CON FORRO DE GOMA</t>
  </si>
  <si>
    <t>CABLE DE 4 HILOS AWG No. 4 STD CON FORRO DE GOMA</t>
  </si>
  <si>
    <t>CABLE DE 4 HILOS AWG No. 8 STD CON FORRO DE GOMA</t>
  </si>
  <si>
    <t>alambres electricos</t>
  </si>
  <si>
    <t>ALAMBRE AWG 3/0</t>
  </si>
  <si>
    <t>ALAMBRE AWG NO. 12</t>
  </si>
  <si>
    <t>ALAMBRES SALIDA PARA MOTORES ELECTRICO #10</t>
  </si>
  <si>
    <t>ALAMBRES SALIDA PARA MOTORES ELECTRICO #12</t>
  </si>
  <si>
    <t>ALAMBRES SALIDA PARA MOTORES ELECTRICO #14</t>
  </si>
  <si>
    <t>ALAMBRES SALIDA PARA MOTORES ELECTRICO 2/0</t>
  </si>
  <si>
    <t>CABLE DE 4 HILOS  50MM CON FORRO DE GOMA</t>
  </si>
  <si>
    <t>ALAMBRE AWG  4/0</t>
  </si>
  <si>
    <t>DISCO DE CORTE (dIAMANTE) 14" X 1/4" X 20 mm</t>
  </si>
  <si>
    <t>DISCO DE CORTE (METAL) 14" X 1/4" X 20 mm</t>
  </si>
  <si>
    <t>DISCO DE PULIR 7" X 1/4" X 22 mm</t>
  </si>
  <si>
    <t>DISCO DE CORTE (METAL) 12" X 1/8" X 20 mm</t>
  </si>
  <si>
    <t xml:space="preserve">DISCO DE CORTE (METAL)4" </t>
  </si>
  <si>
    <t xml:space="preserve">DISCO DE CORTE (METAL)7" </t>
  </si>
  <si>
    <t>DISCO DE CORTE (METAL)9"</t>
  </si>
  <si>
    <t>DISCO DE CORTE (METAL)9" X 1/8" X 20 mm</t>
  </si>
  <si>
    <t xml:space="preserve">JUEGO DE MECHA DE ACERO </t>
  </si>
  <si>
    <t>TALADRO  1 pulgada</t>
  </si>
  <si>
    <t>TALADRO  1/2 pulgada</t>
  </si>
  <si>
    <t>TALADRO  Bateria Recarg.</t>
  </si>
  <si>
    <t>TALADRO HILTI</t>
  </si>
  <si>
    <t>MAZO DE 1LIB</t>
  </si>
  <si>
    <t>MACETA DE 12 LBS.</t>
  </si>
  <si>
    <t>MACETA DE 4 LBS.</t>
  </si>
  <si>
    <t>MACETA DE 8 LBS.</t>
  </si>
  <si>
    <t>MARTILLOS DE BOLAS   de 1 libra</t>
  </si>
  <si>
    <t>MARTILLOS DE BOLAS   de 2 libra</t>
  </si>
  <si>
    <t>MARTILLOS DE goma</t>
  </si>
  <si>
    <t>MARTILLOS DE hierro</t>
  </si>
  <si>
    <t>HACHA DE CORTE</t>
  </si>
  <si>
    <t>PICOS  DE PUNTA REFORZADA</t>
  </si>
  <si>
    <t>PICOS  Minero con su Palo</t>
  </si>
  <si>
    <t>PICOS  Zapa pico con su Palo</t>
  </si>
  <si>
    <t>Palo Para Picos</t>
  </si>
  <si>
    <t>DESTORNILLADORES ESTRIAS</t>
  </si>
  <si>
    <t>DESTORNILLADORES ESTRIAS grande</t>
  </si>
  <si>
    <t>DESTORNILLADORES ESTRIAS MEDIANO</t>
  </si>
  <si>
    <t xml:space="preserve">DESTORNILLADORES PLANOS </t>
  </si>
  <si>
    <t>DESTORNILLADORES PLANOS grande</t>
  </si>
  <si>
    <t>DESTORNILLADORES PLANOS MEDIANO</t>
  </si>
  <si>
    <t>DESTORNILLADOR DE GOLPE</t>
  </si>
  <si>
    <t>CHICHARRAS</t>
  </si>
  <si>
    <t>LLAVE BOCA ESTRIA No. 10</t>
  </si>
  <si>
    <t>LLAVE BOCA ESTRIA No. 11</t>
  </si>
  <si>
    <t>LLAVE BOCA ESTRIA No. 12</t>
  </si>
  <si>
    <t>LLAVE CADENA No. 36</t>
  </si>
  <si>
    <t>LLAVE ESPAÑOLA  (Juego Completo)</t>
  </si>
  <si>
    <t>LLAVE ESPAÑOLA 14</t>
  </si>
  <si>
    <t>LLAVE ESPAÑOLA 19</t>
  </si>
  <si>
    <t>LLAVE ESPAÑOLA 3/4</t>
  </si>
  <si>
    <t xml:space="preserve">LLAVE ESPAÑOLA Y COMBINADA DE 6 MM A 32 </t>
  </si>
  <si>
    <t>LLAVES 13/16</t>
  </si>
  <si>
    <t>LLAVES 15/16</t>
  </si>
  <si>
    <t>LLAVES STIRSON  18</t>
  </si>
  <si>
    <t>LLAVES STIRSON  22</t>
  </si>
  <si>
    <t>LLAVES STIRSON 10</t>
  </si>
  <si>
    <t>LLAVES STIRSON 12</t>
  </si>
  <si>
    <t>LLAVES STIRSON 14</t>
  </si>
  <si>
    <t>LLAVES STIRSON 16</t>
  </si>
  <si>
    <t>LLAVES STIRSON 24</t>
  </si>
  <si>
    <t>LLAVES STIRSON 32</t>
  </si>
  <si>
    <t>LLAVES STIRSON 36</t>
  </si>
  <si>
    <t>LLAVES STIRSON 8´</t>
  </si>
  <si>
    <t>Arbusteadora (TRIMER ELECTRICO)</t>
  </si>
  <si>
    <t>LLAVES AJUSTABLES No. 04</t>
  </si>
  <si>
    <t>LLAVES AJUSTABLES No. 06</t>
  </si>
  <si>
    <t>LLAVES AJUSTABLES No. 08</t>
  </si>
  <si>
    <t>LLAVES AJUSTABLES No. 12</t>
  </si>
  <si>
    <t>LLAVES AJUSTABLES No. 14</t>
  </si>
  <si>
    <t>LLAVES AJUSTABLES No. 18</t>
  </si>
  <si>
    <t>LLAVES AJUSTABLES No. 19</t>
  </si>
  <si>
    <t>LLAVES AJUSTABLES No. 20</t>
  </si>
  <si>
    <t>LLAVES AJUSTABLES No. 22</t>
  </si>
  <si>
    <t>LLAVES AJUSTABLES No. 24</t>
  </si>
  <si>
    <t>LLAVES AJUSTABLES No. 32</t>
  </si>
  <si>
    <t>LLAVES AJUSTABLES No. 36</t>
  </si>
  <si>
    <t>LLAVES AJUSTABLES No.16</t>
  </si>
  <si>
    <t>LLAVE CADENA No. 48</t>
  </si>
  <si>
    <t>LLAVE CADENA P Ø10"</t>
  </si>
  <si>
    <t>LLAVE CADENA P Ø12"</t>
  </si>
  <si>
    <t>LLAVE CADENA P Ø4"</t>
  </si>
  <si>
    <t>LLAVE CADENA P Ø6"</t>
  </si>
  <si>
    <t>LLAVE CADENA P Ø8"</t>
  </si>
  <si>
    <t>LLAVE ALLEN</t>
  </si>
  <si>
    <t>LLAVE DE cubo Juego completo</t>
  </si>
  <si>
    <t>LLAVE DE cubo No.13</t>
  </si>
  <si>
    <t>LLAVE DE cubo No.14</t>
  </si>
  <si>
    <t>LLAVE DE cubo No.16</t>
  </si>
  <si>
    <t>LLAVE DE cubo No.19</t>
  </si>
  <si>
    <t>LLAVE DE cubo No.24</t>
  </si>
  <si>
    <t>LLAVE DE CUBO #13</t>
  </si>
  <si>
    <t>LLAVE DE CUBO #14</t>
  </si>
  <si>
    <t>LLAVE DE CUBO #16</t>
  </si>
  <si>
    <t>LLAVE DE CUBO #19</t>
  </si>
  <si>
    <t>LLAVE DE CUBO #24</t>
  </si>
  <si>
    <t>LLAVE BOCA ESTRIA No. 13</t>
  </si>
  <si>
    <t>LLAVE BOCA ESTRIA No. 17</t>
  </si>
  <si>
    <t>LLAVE BOCA ESTRIA No. 19</t>
  </si>
  <si>
    <t>Llave de rueda para vehiculos pesado tipo cruz</t>
  </si>
  <si>
    <t>Llave de rueda para vehiculos livianos tipo cruz</t>
  </si>
  <si>
    <t xml:space="preserve">CINTA   NO.27  3M 3/4 </t>
  </si>
  <si>
    <t>CINTA METRICA DE 100 MTS.</t>
  </si>
  <si>
    <t>CINTA METRICA DE 50 MTS.</t>
  </si>
  <si>
    <t>cinta de Medir</t>
  </si>
  <si>
    <t>CINTA METRICAS DE 5MTS</t>
  </si>
  <si>
    <t>CINTA METRICAS T/ INGENIERO</t>
  </si>
  <si>
    <t>ESCUADRA METÁLICA</t>
  </si>
  <si>
    <t>LIMA PLANA</t>
  </si>
  <si>
    <t>LIMA REDONDA</t>
  </si>
  <si>
    <t>LIMA TRIANGULAR</t>
  </si>
  <si>
    <t>MOCHA</t>
  </si>
  <si>
    <t>MACHETES</t>
  </si>
  <si>
    <t>RASTRILLO</t>
  </si>
  <si>
    <t>MARCO DE SEGUETA</t>
  </si>
  <si>
    <t>PALA TIPO CORAZON</t>
  </si>
  <si>
    <t>PALA  de  Corte</t>
  </si>
  <si>
    <t>PALA  Tipo Corazon</t>
  </si>
  <si>
    <t>PALA CUADRADA</t>
  </si>
  <si>
    <t>PALA DOBLE</t>
  </si>
  <si>
    <t>Palas</t>
  </si>
  <si>
    <t>Tijera de podar</t>
  </si>
  <si>
    <t xml:space="preserve">AZADAS </t>
  </si>
  <si>
    <t xml:space="preserve">BOMBA MOCHILA </t>
  </si>
  <si>
    <t>EMPAQUETADuRA DE TEFLON 1/2 "</t>
  </si>
  <si>
    <t>ALICATE   Electrico No.8</t>
  </si>
  <si>
    <t>ALICATE  Estandar</t>
  </si>
  <si>
    <t>ALICATE Presion   No 10</t>
  </si>
  <si>
    <t>ALICATE  y Pinzas Electricas</t>
  </si>
  <si>
    <t xml:space="preserve">ALICATE MECANICO </t>
  </si>
  <si>
    <t>ALICATES Y PINZAS ELECTRICAS</t>
  </si>
  <si>
    <t>LUMINARIAS DE TRIPODE (DOS FAROLES)</t>
  </si>
  <si>
    <t>PINZA DE CORTE MINIATURA</t>
  </si>
  <si>
    <t xml:space="preserve">PINZA electrica DE CORTE </t>
  </si>
  <si>
    <t>CENTRA PUNSON</t>
  </si>
  <si>
    <t>CUÑA EXAGONALES DE 1" X 14"</t>
  </si>
  <si>
    <t>CUÑA PLANA</t>
  </si>
  <si>
    <t>Gancho Acco</t>
  </si>
  <si>
    <t>CINCEL PLANO</t>
  </si>
  <si>
    <t>Pulidora de Angulo 7" X 14"</t>
  </si>
  <si>
    <t>HOJAS DE SEGUETA</t>
  </si>
  <si>
    <t>PUNTALES DE 4"X4X12</t>
  </si>
  <si>
    <t>CONO DE ALIVIO PARA EXTERIOR</t>
  </si>
  <si>
    <t>CHANELL O CANAL DE 4" X 3</t>
  </si>
  <si>
    <t>ANGULAR DE 2" X 3/16" X 20</t>
  </si>
  <si>
    <t>BARRA CUADRADA 1/2"X 20</t>
  </si>
  <si>
    <t>BARRA DE FUERZA 6"</t>
  </si>
  <si>
    <t>VALVULA DE AIRE COMBINADA DE Ø 1" H.F.</t>
  </si>
  <si>
    <t>VARILLA DE 3/4"X20</t>
  </si>
  <si>
    <t>QUINTAL</t>
  </si>
  <si>
    <t>VARILLA DE 1/2"X20</t>
  </si>
  <si>
    <t>VARILLA DE 3/8"X20</t>
  </si>
  <si>
    <t>CHANELL O CANAL DE 3" X 30</t>
  </si>
  <si>
    <t>PLANCHA DE PLOMO ESTANDAR</t>
  </si>
  <si>
    <t>PLANCHA DE PLYWOOD DE 1/2"</t>
  </si>
  <si>
    <t>PLANCHA DE PLYWOOD DE 3/4"</t>
  </si>
  <si>
    <t>ENLATES DE "1 X 3" X 14</t>
  </si>
  <si>
    <t>ENLATES DE 4"X1"X14</t>
  </si>
  <si>
    <t>CEMENTO GRIS</t>
  </si>
  <si>
    <t>Fundas</t>
  </si>
  <si>
    <t>ASFALTO</t>
  </si>
  <si>
    <t>M3</t>
  </si>
  <si>
    <t>Armazones</t>
  </si>
  <si>
    <t>Juego</t>
  </si>
  <si>
    <t>ESCALERA  FIBRA DE VIDRIO EXT.36 P</t>
  </si>
  <si>
    <t>ESCALERA  TIPO TIJERA</t>
  </si>
  <si>
    <t>ESCALERA DE 15 PIES</t>
  </si>
  <si>
    <t>ESCALERA DE 25 PIES</t>
  </si>
  <si>
    <t>ESCALERA DE 35'</t>
  </si>
  <si>
    <t>ADOQUINES</t>
  </si>
  <si>
    <t>LLAVES PARA CILINDRO DE GAS CLOROS</t>
  </si>
  <si>
    <t>SOGAS DE NILON 1/2 ( 30 MTS)</t>
  </si>
  <si>
    <t>CADENA GRUESA</t>
  </si>
  <si>
    <t>Tornillos</t>
  </si>
  <si>
    <t>EJE DE Ø1-1/2"X10 ROSCADO EN AMBOS EXTREMOS CON SU COUPLINGS</t>
  </si>
  <si>
    <t>EJE DE Ø1-1/4"X5 ROSCADO EN AMBOS EXTREMOS CON SU COUPLINGS</t>
  </si>
  <si>
    <t>CLAVO DE ACERO 1</t>
  </si>
  <si>
    <t>CLAVO DULCE 3"</t>
  </si>
  <si>
    <t>CLAVO DULCE 4"</t>
  </si>
  <si>
    <t>CLAVO DULCE DE 2 1/2"</t>
  </si>
  <si>
    <t>CLAVO DE ZINC 2 1/2"</t>
  </si>
  <si>
    <t>GRILLETES Ø 3/8 Y 1/2 "</t>
  </si>
  <si>
    <t>CLAMPS H.F. Ø 2"X 1 1/2" PARA ASBESTO CEMENTO</t>
  </si>
  <si>
    <t>CLAMPS H.F. Ø 2"X 3/4" PARA ASBESTO CEMENTO</t>
  </si>
  <si>
    <t>CLAMPS H.F. Ø 3"X 1" PARA ASBESTO CEMENTO</t>
  </si>
  <si>
    <t>CLAMPS H.F. Ø 3"X 3/4" PARA ASBESTO CEMENTO</t>
  </si>
  <si>
    <t>CLAMPS H.F. Ø 4"X 1" PARA ASBESTO CEMENTO</t>
  </si>
  <si>
    <t>CLAMPS H.F. Ø 4"X 3/4" PARA ASBESTO CEMENTO</t>
  </si>
  <si>
    <t>CLAMPS H.F. Ø 6"X 1 PARA ASBESTO CEMENTO</t>
  </si>
  <si>
    <t>CLAMPS H.F. Ø 6"X 3/4" PARA ASBESTO CEMENTO</t>
  </si>
  <si>
    <t>CLAMPS H.F. Ø 8"X 3/4 PARA ASBESTO CEMENTO</t>
  </si>
  <si>
    <t>CLAMPS H.F. Ø12"X 1  PARA ASBESTO CEMENTO</t>
  </si>
  <si>
    <t>CLAMPS H.F. Ø12"X 1 1/2 PARA ASBESTO CEMENTO</t>
  </si>
  <si>
    <t>CLAMPS H.F. Ø12"X 3/4  PARA ASBESTO CEMENTO</t>
  </si>
  <si>
    <t>CLAMPS H.F. Ø16"X 1PARA ASBESTO CEMENTO</t>
  </si>
  <si>
    <t>CLAMPS H.F. Ø16"X 3/4PARA ASBESTO CEMENTO</t>
  </si>
  <si>
    <t>CLAMPS H.F. Ø8"X 1 PARA ASBESTO CEMENTO</t>
  </si>
  <si>
    <t>CLAMPS H.F 12" X 1 para PVC</t>
  </si>
  <si>
    <t>CLAMPS H.F 12" X 3/4 para PVC</t>
  </si>
  <si>
    <t>CLAMPS H.F 16" X 1 para PVC</t>
  </si>
  <si>
    <t>CLAMPS H.F 16" X 3/4  para PVC</t>
  </si>
  <si>
    <t>CLAMPS H.F 2" X 1  para PVC</t>
  </si>
  <si>
    <t>CLAMPS H.F 2" X 3/4  para PVC</t>
  </si>
  <si>
    <t>CLAMPS H.F 3" X 3/4 para PVC</t>
  </si>
  <si>
    <t>CLAMPS H.F 4" X 1 para PVC</t>
  </si>
  <si>
    <t>CLAMPS H.F 4" X 3/4 para PVC</t>
  </si>
  <si>
    <t>CLAMPS H.F 6" X 1 para PVC</t>
  </si>
  <si>
    <t>CLAMPS H.F 6" X 3/4  para PVC</t>
  </si>
  <si>
    <t>CLAMPS H.F 8" X 1 para PVC</t>
  </si>
  <si>
    <t>CLAMPS H.F 8" X 3/4 para PVC</t>
  </si>
  <si>
    <t>CUADRADOS</t>
  </si>
  <si>
    <t>CINTAS ADHESIVAS</t>
  </si>
  <si>
    <t>CINTA DOBLE PEGAMENTO</t>
  </si>
  <si>
    <t>Cinta Pegante</t>
  </si>
  <si>
    <t>Guantes de piel</t>
  </si>
  <si>
    <t>Par</t>
  </si>
  <si>
    <t>GUANTES LARGOS REFORZADOS</t>
  </si>
  <si>
    <t>Guantes para Combustible</t>
  </si>
  <si>
    <t xml:space="preserve">TAPE DOBLE CARA </t>
  </si>
  <si>
    <t>UNION UNIVERSAL 1" PVC</t>
  </si>
  <si>
    <t xml:space="preserve">Cinta para Maquina de Escribir </t>
  </si>
  <si>
    <t>PINTURA OXIDO ROJO</t>
  </si>
  <si>
    <t xml:space="preserve">Pinturas </t>
  </si>
  <si>
    <t xml:space="preserve">PINTURA </t>
  </si>
  <si>
    <t>PINTURA ACRILICA</t>
  </si>
  <si>
    <t>PINTURA AZUL CIELO MANTENIMIENTO</t>
  </si>
  <si>
    <t>PINTURA EXPOSICA</t>
  </si>
  <si>
    <t>PINTURA IMPERMIABILIZANTE</t>
  </si>
  <si>
    <t>PINTURA SEMI-GLOS</t>
  </si>
  <si>
    <t>PINTURA OXIDO AZUL</t>
  </si>
  <si>
    <t>ESMALTE 00 BLANCO</t>
  </si>
  <si>
    <t>ESMARTE VERDE OSCURO</t>
  </si>
  <si>
    <t>PINTURA EN SPRAY</t>
  </si>
  <si>
    <t>PINTURA ACRILICA VARDE MAR</t>
  </si>
  <si>
    <t>PINTURA AMARILLO TRAFICO</t>
  </si>
  <si>
    <t>PINTURA DE MANTENIMIENTO AZUL 19</t>
  </si>
  <si>
    <t>PINTURA ACRILICA AZUL CIELO</t>
  </si>
  <si>
    <t xml:space="preserve">THINNER </t>
  </si>
  <si>
    <t xml:space="preserve">lacas </t>
  </si>
  <si>
    <t>BARNIZ ROJO</t>
  </si>
  <si>
    <t>BARNIZ CLARO AC-43</t>
  </si>
  <si>
    <t>BARNIZ CLARO</t>
  </si>
  <si>
    <t>BARNIZ ROJO ER-41</t>
  </si>
  <si>
    <t>VARA ELÉCTRICA TELESCOPICA EN FIBRA DE VIDRIO</t>
  </si>
  <si>
    <t>TUBOS DE ACERO 02"</t>
  </si>
  <si>
    <t>TUBOS DE ACERO 03"</t>
  </si>
  <si>
    <t>TUBOS DE ACERO 04"</t>
  </si>
  <si>
    <t>TUBOS DE ACERO 06"</t>
  </si>
  <si>
    <t>TUBOS DE ACERO 08"</t>
  </si>
  <si>
    <t>TUBOS DE ACERO 12"</t>
  </si>
  <si>
    <t>TUBOS DE ACERO 16"</t>
  </si>
  <si>
    <t>TUBOS DE ACERO 20"</t>
  </si>
  <si>
    <t xml:space="preserve">TUBOS H.G. DE Ø1 1/2"  </t>
  </si>
  <si>
    <t xml:space="preserve">TUBOS H.G. DE Ø1 3/4"  </t>
  </si>
  <si>
    <t xml:space="preserve">TUBOS H.G. DE Ø1"  </t>
  </si>
  <si>
    <t>TEE acero Ø2"</t>
  </si>
  <si>
    <t>TEE acero Ø3"</t>
  </si>
  <si>
    <t>TEE acero Ø4"</t>
  </si>
  <si>
    <t>TEE acero Ø6"</t>
  </si>
  <si>
    <t>TEE acero Ø8"</t>
  </si>
  <si>
    <t xml:space="preserve">TUBOS H.G. DE Ø2 1/2"  </t>
  </si>
  <si>
    <t xml:space="preserve">TUBOS H.G. DE Ø2 1/4"  </t>
  </si>
  <si>
    <t xml:space="preserve">TUBOS H.G. DE Ø2 3/4"  </t>
  </si>
  <si>
    <t>TUBOS SDR-26 DE 16" x 19'</t>
  </si>
  <si>
    <t>Frecuencimetro digital UHF-VHF</t>
  </si>
  <si>
    <t>Gato Hidraulicos de 2 TON</t>
  </si>
  <si>
    <t>TUBOS PVC DE  3/4  SCH-40</t>
  </si>
  <si>
    <t>TUBOS PVC DE 1  SCH-40</t>
  </si>
  <si>
    <t>TUBOS PVC DE 1 1/2" x 19 SCH-40</t>
  </si>
  <si>
    <t>TUBOS PVC DE 1/2  SCH-40</t>
  </si>
  <si>
    <t>TUBOS PVC DE 2 SCH-40</t>
  </si>
  <si>
    <t>TUBOS PVC DE 3  SCH-40</t>
  </si>
  <si>
    <t>TUBOS PVC DE 4 SCH-40</t>
  </si>
  <si>
    <t>TUBOS PVC DE 6 SCH-40</t>
  </si>
  <si>
    <t>TUBOS SDR-26 DE 12" x 19'</t>
  </si>
  <si>
    <t>TUBOS SDR-26 DE 20" x 19'</t>
  </si>
  <si>
    <t>TUBOS SDR-26 DE 3 x 19'</t>
  </si>
  <si>
    <t>TUBOS SDR-26 DE 4" x 19</t>
  </si>
  <si>
    <t>TUBOS SDR-26 DE 6" X 19</t>
  </si>
  <si>
    <t>TUBOS SDR-26 DE 8"  X 19 PVC</t>
  </si>
  <si>
    <t>SOLENOIDE</t>
  </si>
  <si>
    <t>APARTA-RAYO SECUNDARIO 600</t>
  </si>
  <si>
    <t>APARTA-RAYO9 KVA</t>
  </si>
  <si>
    <t>LAMPARA TIPO SECADORA 220V 1Ø</t>
  </si>
  <si>
    <t>LAMPARAS DE MERCURIO CON TRANSF. DE CONTROL DE 1 KVA, 480-240V</t>
  </si>
  <si>
    <t>LINTERNAS DE 4 PILAS</t>
  </si>
  <si>
    <t>LINTERNAS de Pila</t>
  </si>
  <si>
    <t>LINTERNAS RECARGABLES</t>
  </si>
  <si>
    <t>Foco Tipo Lápiz</t>
  </si>
  <si>
    <t>FILAMENTO HALOGENO DE  110 VOLT.</t>
  </si>
  <si>
    <t>FILAMENTO HALOGENO DE  220 VOLT.</t>
  </si>
  <si>
    <t>TRANSFORMADOR DE CONTROL 1KVA/240-480 V</t>
  </si>
  <si>
    <t>TRANSFORMADORES 250KVA T.P., 12.5KVA/480-240 V</t>
  </si>
  <si>
    <t>TRANSFORMADORES 333KVA T.P., 7.2KVA/480-240 V</t>
  </si>
  <si>
    <t>Regulador de Voltaje</t>
  </si>
  <si>
    <t>TRANSFORMADOR  DE 15  KVA.  T.P.</t>
  </si>
  <si>
    <t>TRANSFORMADOR  DE 25  KVA.  T.P.</t>
  </si>
  <si>
    <t>TRANSFORMADOR  DE 37.5 KVA.  T.P.</t>
  </si>
  <si>
    <t xml:space="preserve">TRANSFORMADOR  DE 45KVA.  P.M </t>
  </si>
  <si>
    <t xml:space="preserve">TRANSFORMADOR  DE 75KVA.  P.M </t>
  </si>
  <si>
    <t>TRANSFORMADOR DE CONTROL 250 VA/240-480 V</t>
  </si>
  <si>
    <t>TRANSFORMADORES 150KVA P.M, 12.5 KVA/480-240 V</t>
  </si>
  <si>
    <t>TRANSFORMADOR DE CONTROL 400 VA/240-480 V</t>
  </si>
  <si>
    <t>TRANSFORMADOR DE CONTROL 600 VA/240-480 V</t>
  </si>
  <si>
    <t xml:space="preserve">TAPA DE REGISTRO </t>
  </si>
  <si>
    <t>CONECTOR TERMINAL DE OJO #4</t>
  </si>
  <si>
    <t>CONECTORES DE EMPALMES 1/0</t>
  </si>
  <si>
    <t>CONECTORES DE EMPALMES #2</t>
  </si>
  <si>
    <t>CONECTORES TERMINAL DE OJO  1/0</t>
  </si>
  <si>
    <t>CONECTORES TERMINAL DE OJO  2/0</t>
  </si>
  <si>
    <t>CONECTORES TERMINAL DE OJO  3/0</t>
  </si>
  <si>
    <t>CONECTORES TERMINAL DE OJO  4/0</t>
  </si>
  <si>
    <t>CONECTOR TERMINAL DE OJO #2</t>
  </si>
  <si>
    <t>BOTONERA ELÉCTRICA</t>
  </si>
  <si>
    <t>CONECTOR TERMINAL DE OJO #8</t>
  </si>
  <si>
    <t>CONECTORES DE EMPALMES 2/0</t>
  </si>
  <si>
    <t>CONECTORES DE EMPALMES 3/0</t>
  </si>
  <si>
    <t>CONECTORES DE EMPALMES 4/0</t>
  </si>
  <si>
    <t>CONECTORES DE EMPALMES TIPOS MANGA #2</t>
  </si>
  <si>
    <t>CONECTORES DE EMPALMES TIPOS MANGA #4</t>
  </si>
  <si>
    <t>CONECTORES DE EMPALMES TIPOS MANGA #6</t>
  </si>
  <si>
    <t>CONECTORES DE EMPALMES TIPOS MANGA #8</t>
  </si>
  <si>
    <t>CONECTORES DE EMPALMES TIPOS MANGA 1/0</t>
  </si>
  <si>
    <t>CONECTORES DE EMPALMES TIPOS MANGA 2/0</t>
  </si>
  <si>
    <t>CONECTORES DE EMPALMES TIPOS MANGA 3/0</t>
  </si>
  <si>
    <t>CONECTORES DE EMPALMES TIPOS SILLa  #2</t>
  </si>
  <si>
    <t>CONECTORES DE EMPALMES TIPOS SILLa  #4</t>
  </si>
  <si>
    <t>CONECTORES DE EMPALMES TIPOS SILLa  #6</t>
  </si>
  <si>
    <t>CONECTORES DE EMPALMES TIPOS SILLa  #8</t>
  </si>
  <si>
    <t>TUBOS ELECTRICO EMT. Ø 3</t>
  </si>
  <si>
    <t>CUT-OUT 100 A</t>
  </si>
  <si>
    <t>CUT-OUT 200 A</t>
  </si>
  <si>
    <t>BOMBILLO DE 100V. BAJO CONSUMO</t>
  </si>
  <si>
    <t>CABLE ELECTRICO 1/0, MULTIFIBRA</t>
  </si>
  <si>
    <t>BREAKER INDUSTRIAL DE TRES POLOS 75A</t>
  </si>
  <si>
    <t>MONITOR DE FASE 3" 230V.</t>
  </si>
  <si>
    <t>ALAMBRE AWG NO. 10</t>
  </si>
  <si>
    <t>CONETORES PARA CILINDRO DE 2000 LBS</t>
  </si>
  <si>
    <t>ARRANCADOR MAGNETICO SIZE 0</t>
  </si>
  <si>
    <t>ARRANCADOR MAGNETICO SIZE 1</t>
  </si>
  <si>
    <t>ARRANCADOR MAGNETICO SIZE 2</t>
  </si>
  <si>
    <t>ARRANCADOR MAGNETICO SIZE 3</t>
  </si>
  <si>
    <t>ARRANCADOR MAGNETICO SIZE 4</t>
  </si>
  <si>
    <t>ARRANCADOR MAGNETICO SIZE 5</t>
  </si>
  <si>
    <t>ARRANCADOR MAGNETICO SIZE 6</t>
  </si>
  <si>
    <t>BREAKER 30 AMP.</t>
  </si>
  <si>
    <t>BREAKER 3Ø DE 250 A-600V</t>
  </si>
  <si>
    <t>BREAKER 3Ø DE 600A-600V</t>
  </si>
  <si>
    <t>BREAKER 3Ø DE125 A-600V</t>
  </si>
  <si>
    <t>BREAKER INDUSTRIAL DE TRES POLOS 30A</t>
  </si>
  <si>
    <t>BREAKER INDUSTRIAL DE TRES POLOS 60A</t>
  </si>
  <si>
    <t>BREAKER TRIFASICO  2600 AMP., 600V. MAX.</t>
  </si>
  <si>
    <t>CABEZAR DE DESCARGA DE Ø10" , CON SU CAJA DE EMPAQUE</t>
  </si>
  <si>
    <t>INTERRUPTOR DE VACIO DE  MEDIA TENSION 1200 A. PARA INTERPERIE EMCAPSULADO</t>
  </si>
  <si>
    <t>INTERRUPTOR DE VACIO DE  MEDIA TENSION 2000 A. PARA INTERPERIE EMCAPSULADO</t>
  </si>
  <si>
    <t>BREAKER INDUSTRIAL DE TRES POLOS 125A</t>
  </si>
  <si>
    <t>BREAKER INDUSTRIAL DE TRES POLOS 200A</t>
  </si>
  <si>
    <t>BREAKER INDUSTRIAL DE TRES POLOS 225A</t>
  </si>
  <si>
    <t>BREAKER INDUSTRIAL DE TRES POLOS 250 A</t>
  </si>
  <si>
    <t>BREAKER INDUSTRIAL DE TRES POLOS 300 A</t>
  </si>
  <si>
    <t>BREAKER INDUSTRIAL DE TRES POLOS 400 A</t>
  </si>
  <si>
    <t>BREAKER INDUSTRIAL DE TRES POLOS 600 A</t>
  </si>
  <si>
    <t>BREAKER INDUSTRIAL DE TRES POLOS 800 A</t>
  </si>
  <si>
    <t>BREAKER INDUSTRIAL DE TRES POLOS100 A</t>
  </si>
  <si>
    <t>BREAKER INDUSTRIAL DE TRES POLOS150A</t>
  </si>
  <si>
    <t>CRUCETA MADERA GARVANIZADA DE 6" #2</t>
  </si>
  <si>
    <t>CRUCETA MADERA GARVANIZADA DE 8" #3</t>
  </si>
  <si>
    <t xml:space="preserve">CRUCETA MADERA TRATADA DE 1" </t>
  </si>
  <si>
    <t>AISLANTE 3-3-3</t>
  </si>
  <si>
    <t>AISLANTE 5-10-5</t>
  </si>
  <si>
    <t>AISLANTE 3-5-3</t>
  </si>
  <si>
    <t>AISLANTE 37-53</t>
  </si>
  <si>
    <t>CANUTILLOS #1/2</t>
  </si>
  <si>
    <t>CANUTILLOS #10</t>
  </si>
  <si>
    <t>CANUTILLOS #12</t>
  </si>
  <si>
    <t>CANUTILLOS #14.</t>
  </si>
  <si>
    <t>CANUTILLOS #3/4</t>
  </si>
  <si>
    <t>CANUTILLOS #4</t>
  </si>
  <si>
    <t>CANUTILLOS #6</t>
  </si>
  <si>
    <t>CANUTILLOS #8</t>
  </si>
  <si>
    <t>piezas para aire acondicionado</t>
  </si>
  <si>
    <t>VENTILADOR DE 1/4 HP, 1750 RPM, 208/230V; 1Ø</t>
  </si>
  <si>
    <t xml:space="preserve">Abanico </t>
  </si>
  <si>
    <t>VALVULA DE AIRE  DE Ø12" (VENTOSA) H.F.</t>
  </si>
  <si>
    <t>VALVULA DE AIRE  DE Ø2" (VENTOSA) H.F.</t>
  </si>
  <si>
    <t>VALVULA DE AIRE  DE Ø4" (VENTOSA) H.F.</t>
  </si>
  <si>
    <t>VALVULA DE AIRE  DE Ø6" (VENTOSA) H.F.</t>
  </si>
  <si>
    <t>VALVULA DE AIRE  DE Ø8" (VENTOSA) H.F.</t>
  </si>
  <si>
    <t>VALVULA MARIPOSA H.F. DE 20"</t>
  </si>
  <si>
    <t>VALVULA MARIPOSA H.F. DE 24"</t>
  </si>
  <si>
    <t>VALVULA H.F. PLAT. CUAD. DE 6"</t>
  </si>
  <si>
    <t>VALVULA H.F. PLAT. CUAD. DE 4"</t>
  </si>
  <si>
    <t>VALVULA DE AIRE COMBINADA DE Ø 2" H.F.</t>
  </si>
  <si>
    <t>VALVULA DE AIRE COMBINADA DE Ø 3" H.F.</t>
  </si>
  <si>
    <t>VALVULA DE AIRE COMBINADA DE Ø 4" H.F.</t>
  </si>
  <si>
    <t>VALVULA DE AIRE COMBINADA DE Ø 6" H.F.</t>
  </si>
  <si>
    <t>VALVULA PARA CILINDROS DE GAS -CLORO DE 2000 LBS</t>
  </si>
  <si>
    <t>VALVULA DE INCORPORACION ENTRADA 1" SALIDA DE 1/2"</t>
  </si>
  <si>
    <t>VALVULA BOLA DE 1" ACERO NICKEL</t>
  </si>
  <si>
    <t>VALVULA BOLA DE 1/2" ACERO NICKEL</t>
  </si>
  <si>
    <t>VALVULA BOLA DE 2" ACERO NICKEL</t>
  </si>
  <si>
    <t>VALVULA BOLA DE 3" ACERO NICKEL</t>
  </si>
  <si>
    <t>VALVULA CHECK HORIZONTAL DE 10" H.F.</t>
  </si>
  <si>
    <t>VALVULA CHECK HORIZONTAL DE 12" H.F.</t>
  </si>
  <si>
    <t>VALVULA CHECK HORIZONTAL DE 3" H.F.</t>
  </si>
  <si>
    <t>VALVULA CHECK HORIZONTAL DE 4" H.F.</t>
  </si>
  <si>
    <t>VALVULA CHECK HORIZONTAL DE 8" H.F.</t>
  </si>
  <si>
    <t>VALVULA CHECK HORIZONTAL DE6" H.F.</t>
  </si>
  <si>
    <t>VALVULA H.F. DE VASTAGO ASCENDENTE 3"</t>
  </si>
  <si>
    <t>VALVULA H.F. DE VASTAGO ASCENDENTE 4"</t>
  </si>
  <si>
    <t>VALVULA H.F. DE VASTAGO ASCENDENTE 6"</t>
  </si>
  <si>
    <t>VALVULA H.F. DE VASTAGO ASCENDENTE 8"</t>
  </si>
  <si>
    <t>VALVULA H.F. PLAT. CUAD. DE 3"</t>
  </si>
  <si>
    <t>LLAVE DE BOLA  1"</t>
  </si>
  <si>
    <t>LLAVE DE BOLA  1/2"</t>
  </si>
  <si>
    <t>LLAVE DE BOLA  1/4"</t>
  </si>
  <si>
    <t>LLAVE DE BOLA  3/4"</t>
  </si>
  <si>
    <t>LLAVE DE BOLA 1 1/2"</t>
  </si>
  <si>
    <t>LLAVE DE BOLA 2"</t>
  </si>
  <si>
    <t>CLORADORES DE 0-1000 LIB X DIA</t>
  </si>
  <si>
    <t>CLORADORES DE 0-2000 LIB X DIA</t>
  </si>
  <si>
    <t>CLORADORES DE 0-500 LIB X DIA</t>
  </si>
  <si>
    <t>VALVULA MARIPOSA H.F. DE 30"</t>
  </si>
  <si>
    <t>VALVULA MARIPOSA H.F. DE 36"</t>
  </si>
  <si>
    <t>VALVULA MARIPOSA H.F. DE 42"</t>
  </si>
  <si>
    <t>VALVULA MARIPOSA H.F. DE 48"</t>
  </si>
  <si>
    <t>CLORADORES SUPERIOR CAP. DOS. 25 LIB X DIA</t>
  </si>
  <si>
    <t>VALVULA H.F. PLAT. CUAD. DE 12"</t>
  </si>
  <si>
    <t>VALVULA H.F. PLAT. CUAD. DE 8"</t>
  </si>
  <si>
    <t>Mangueras de 3/4" x 100</t>
  </si>
  <si>
    <t xml:space="preserve">MANGUERA CONTRA INCENDIO DE 50 X 2½ DE DOBLE LONA </t>
  </si>
  <si>
    <t>YUGOS PARA MANGUERAS THELMO PLASTICA PARA CILINDROS DE CLORO</t>
  </si>
  <si>
    <t xml:space="preserve">JUNTAS TACON   para acero DE 12" </t>
  </si>
  <si>
    <t xml:space="preserve">JUNTAS TACON   para acero DE 16" </t>
  </si>
  <si>
    <t xml:space="preserve">JUNTAS TACON   para acero DE 4" </t>
  </si>
  <si>
    <t xml:space="preserve">JUNTAS TACON   para acero DE 6" </t>
  </si>
  <si>
    <t xml:space="preserve">JUNTAS TACON   para acero DE 8" </t>
  </si>
  <si>
    <t xml:space="preserve">JUNTAS TACON   para acero DE10" </t>
  </si>
  <si>
    <t>JUNTAS DRESSER ACERO Ø32</t>
  </si>
  <si>
    <t>JUNTAS REDUCTORAS ACERO DE 12"</t>
  </si>
  <si>
    <t>JUNTAS REDUCTORAS ACERO DE 2</t>
  </si>
  <si>
    <t>JUNTAS REDUCTORAS ACERO DE 3</t>
  </si>
  <si>
    <t>JUNTAS REDUCTORAS ACERO DE 4</t>
  </si>
  <si>
    <t>JUNTAS REDUCTORAS ACERO DE 6</t>
  </si>
  <si>
    <t>JUNTAS REDUCTORAS ACERO DE 8"</t>
  </si>
  <si>
    <t>COUPLIN EN ACERO INOXIDABLE 2"</t>
  </si>
  <si>
    <t xml:space="preserve">COUPLIN EN ACERO INOXIDABLE 3" </t>
  </si>
  <si>
    <t>COUPLIN EN ACERO INOXIDABLE 3" 1/2</t>
  </si>
  <si>
    <t>COUPLIN EN ACERO INOXIDABLE 4"X 2</t>
  </si>
  <si>
    <t>COUPLIN EN ACERO INOXIDABLE 4"X6</t>
  </si>
  <si>
    <t>COUPLIN EN ACERO INOXIDABLE 6"X2</t>
  </si>
  <si>
    <t>COUPLIN EN ACERO INOXIDABLE2" 1/2</t>
  </si>
  <si>
    <t>COUPLIN EN ACERO INOXIDABLE2" 1/4</t>
  </si>
  <si>
    <t>COUPLIN EN ACERO INOXIDABLE2" 3/4</t>
  </si>
  <si>
    <t>COUPLIN EN ACERO INOXIDABLE3" 3 3/4</t>
  </si>
  <si>
    <t>ACOPLES PARA POLIETILENO DE BRONCE 18 MM</t>
  </si>
  <si>
    <t xml:space="preserve">CODO PVC Ø 2" X 90' de presion </t>
  </si>
  <si>
    <t xml:space="preserve">CODO PVC Ø 4" X 90' de presion </t>
  </si>
  <si>
    <t xml:space="preserve">CODO PVC Ø8" X 90' </t>
  </si>
  <si>
    <t>CODO DE ACERO Ø 12" X 90º</t>
  </si>
  <si>
    <t>CODO DE ACERO Ø 16" X 90º</t>
  </si>
  <si>
    <t xml:space="preserve">CODO PVC Ø 1 1/2" X 90' </t>
  </si>
  <si>
    <t>CODO PVC Ø 1 " X 90'  de Presion</t>
  </si>
  <si>
    <t>CODO PVC Ø 1/2 " X 90'  de Presion</t>
  </si>
  <si>
    <t xml:space="preserve">CODO PVC Ø 3" X 90' de presion </t>
  </si>
  <si>
    <t>CODO PVC Ø 3/4 " X 90'  de Presion</t>
  </si>
  <si>
    <t>NIPLE  DE 3/4" X 12 H.G.</t>
  </si>
  <si>
    <t>NIPLE  DE 3/4" X 4" H.G.</t>
  </si>
  <si>
    <t>NIPLE  DE 3/4" X 6 H.G.</t>
  </si>
  <si>
    <t>TEFLON</t>
  </si>
  <si>
    <t>UNION UNIVERSAL 1/2"  PVC</t>
  </si>
  <si>
    <t>ADAPTADORES (H) 1  1/2 PVC</t>
  </si>
  <si>
    <t>ADAPTADORES (H) 1 PVC</t>
  </si>
  <si>
    <t>ADAPTADORES (H) 1/2 PVC</t>
  </si>
  <si>
    <t>ADAPTADORES (H) 2 PVC</t>
  </si>
  <si>
    <t>ADAPTADORES (H) 3 PVC</t>
  </si>
  <si>
    <t>ADAPTADORES (H) 3/4 PVC</t>
  </si>
  <si>
    <t>ADAPTADORES (H) 4 PVC</t>
  </si>
  <si>
    <t>ADAPTADORES (M) 1  1/2 PVC</t>
  </si>
  <si>
    <t>ADAPTADORES (M) 1 PVC</t>
  </si>
  <si>
    <t>ADAPTADORES (M) 1/2 PVC</t>
  </si>
  <si>
    <t>ADAPTADORES (M) 2 PVC</t>
  </si>
  <si>
    <t>ADAPTADORES (M) 3/4 PVC</t>
  </si>
  <si>
    <t>ADAPTADORES (M) 4 PVC</t>
  </si>
  <si>
    <t>REDUCCION BUSHING Ø3/4" X 1/2" PVC</t>
  </si>
  <si>
    <t>REDUCCION BUSHING Ø4" X 2" PVC</t>
  </si>
  <si>
    <t>REDUCCION BUSHING Ø4" X 3" PVC</t>
  </si>
  <si>
    <t>JUNTAS DRESSER ACERO Ø 20</t>
  </si>
  <si>
    <t>JUNTAS DRESSER ACERO Ø12</t>
  </si>
  <si>
    <t>JUNTAS DRESSER ACERO Ø16</t>
  </si>
  <si>
    <t>JUNTAS DRESSER ACERO Ø2</t>
  </si>
  <si>
    <t>JUNTAS DRESSER ACERO Ø3</t>
  </si>
  <si>
    <t>JUNTAS DRESSER ACERO Ø4</t>
  </si>
  <si>
    <t>JUNTAS DRESSER ACERO Ø6</t>
  </si>
  <si>
    <t>JUNTAS DRESSER ACERO Ø36</t>
  </si>
  <si>
    <t>JUNTAS DRESSER ACERO Ø30</t>
  </si>
  <si>
    <t>JUNTAS DRESSER ACERO Ø42</t>
  </si>
  <si>
    <t>EJE DE Ø1-1/2" X10 EN ACERO CON CAMISA DE Ø1-11/16"</t>
  </si>
  <si>
    <t>COUPLING EN PVC DE ½"</t>
  </si>
  <si>
    <t>COUPLING EN PVC DE 1"</t>
  </si>
  <si>
    <t>COUPLING EN PVC DE 2"</t>
  </si>
  <si>
    <t>COUPLING EN PVC DE 3"</t>
  </si>
  <si>
    <t>COUPLING EN PVC DE 4"</t>
  </si>
  <si>
    <t>TEE PVC Ø 1" Presion</t>
  </si>
  <si>
    <t>TEE PVC Ø 1/2" Presion</t>
  </si>
  <si>
    <t>TEE PVC Ø 2 " Presion</t>
  </si>
  <si>
    <t>TEE PVC Ø 3 " Presion</t>
  </si>
  <si>
    <t>TEE PVC Ø 3/4" Presion</t>
  </si>
  <si>
    <t>TEE PVC Ø 4" Presion</t>
  </si>
  <si>
    <t>TEE PVC Ø1 1/2" Presion</t>
  </si>
  <si>
    <t>COUPLING EN PVC DE 1½"</t>
  </si>
  <si>
    <t>COUPLING EN PVC DE 3/4"</t>
  </si>
  <si>
    <t>Tapones de Goma</t>
  </si>
  <si>
    <t>TAPONES  PVC (H) Ø1 1/2"</t>
  </si>
  <si>
    <t>TAPONES  PVC (H) Ø1"</t>
  </si>
  <si>
    <t>TAPONES  PVC (H) Ø1/2"</t>
  </si>
  <si>
    <t>TAPONES  PVC (H) Ø2"</t>
  </si>
  <si>
    <t>TAPONES  PVC (H) Ø3"</t>
  </si>
  <si>
    <t>TAPONES  PVC (H) Ø3/4"</t>
  </si>
  <si>
    <t>TAPONES  PVC (H) Ø4"</t>
  </si>
  <si>
    <t>REDUCCION BUSHING Ø1 1/2" X 1" PVC</t>
  </si>
  <si>
    <t>REDUCCION BUSHING Ø1" X 3/4" PVC</t>
  </si>
  <si>
    <t>REDUCCION BUSHING Ø2" X 1" PVC</t>
  </si>
  <si>
    <t>REDUCCION BUSHING Ø3" X 1  1/2" PVC</t>
  </si>
  <si>
    <t>REDUCCION BUSHING Ø3" X 2" PVC</t>
  </si>
  <si>
    <t xml:space="preserve">COUPLIN EN ACERO INOXIDABLE 1  1/2" </t>
  </si>
  <si>
    <t>COUPLIN EN ACERO INOXIDABLE 1/2</t>
  </si>
  <si>
    <t xml:space="preserve">COUPLIN EN ACERO INOXIDABLE 3"1/4 </t>
  </si>
  <si>
    <t>COUPLIN EN ACERO INOXIDABLE 3/4"</t>
  </si>
  <si>
    <t xml:space="preserve">COUPLIN EN ACERO INOXIDABLE1 1 3/4" </t>
  </si>
  <si>
    <t xml:space="preserve">BOMBA  de Alta Presion (Mula) </t>
  </si>
  <si>
    <t>BOMBA  Extractora de gases para Registro con manguera 30 P.</t>
  </si>
  <si>
    <t>BOMBA DE LODOS 3" Ø</t>
  </si>
  <si>
    <t>BOMBA DE LODOS 4" Ø</t>
  </si>
  <si>
    <t>PIEZOMETRO P/300</t>
  </si>
  <si>
    <t>BOMBA ACHIQUE 2"</t>
  </si>
  <si>
    <t>BOMBA ACHIQUE 3"</t>
  </si>
  <si>
    <t>BOMBA ACHIQUE 4"</t>
  </si>
  <si>
    <t>UNIDAD DE PODER HIDRAULICO 18 HP BRIGGS STRATTOM CAOMPLETA  CON (MARTILLO, CORTADORA DE TUBO, BOMBA SUMERGIBLE)</t>
  </si>
  <si>
    <t>UNIDAD DE PODER HIDRAULICO 18 HP BRIGGS STRATTOM COMPLETA  CON (CORTADORA DE ASFALTO, PULIDORA, CORTADORA DE CONCRETO)</t>
  </si>
  <si>
    <t>BOMBA  Sentrifuga  Horizontal  de 50 GPM, 250 P TDHCon Motor electrico 10 HP 240/480  V. 3¨</t>
  </si>
  <si>
    <t>BOMBA SUMERGIBLE DE 100 GPM  contra 350 Pies TDH Con Motor electrico 15 HP ,230  V. 3¨</t>
  </si>
  <si>
    <t>BOMBA SUMERGIBLE DE 150 GPM  contra 200 Pies TDH Con Motor electrico 10 HP ,230  V. 1¨</t>
  </si>
  <si>
    <t>BOMBA SUMERGIBLE DE 20 GPM  contra 250 Pies TDH Con Motor electrico 1 HP ,230  V. 1¨</t>
  </si>
  <si>
    <t>BOMBA SUMERGIBLE DE 300 GPM  contra 350 Pies TDH Con Motor electrico 350 HP ,480  V. 3¨</t>
  </si>
  <si>
    <t>BOMBA SUMERGIBLE DE 50 GPM  contra 250 Pies TDH Con Motor electrico 3 HP ,230  V. 1¨</t>
  </si>
  <si>
    <t>BOMBA SUMERGIBLE DE 500 GPM  contra 350  Pies TDH Con Motor electrico 40 HP ,480  V. 3¨</t>
  </si>
  <si>
    <t>BOMBA SUMERGIBLE DE 90 GPM  contra 300 Pies TDH Con Motor electrico 7.5 HP ,230  V. 3¨</t>
  </si>
  <si>
    <t>BOMBA SUMERGIBLE INATASCABLE 2"</t>
  </si>
  <si>
    <t>BOMBA SUMERGIBLE INATASCABLE 3"</t>
  </si>
  <si>
    <t xml:space="preserve">BOMBA Turbina  Vertical DE 2000 GPM  contra 225 Pies TDH </t>
  </si>
  <si>
    <t xml:space="preserve">Pocket colorimeter </t>
  </si>
  <si>
    <t>FILTRO DE ACEITE LF3000</t>
  </si>
  <si>
    <t>FILTRO DE ACEITE P7321</t>
  </si>
  <si>
    <t>FILTRO De trampa  agua PF-10</t>
  </si>
  <si>
    <t>FILTRO DE ACEITE</t>
  </si>
  <si>
    <t>FILTRO DE ACEITE BF7813</t>
  </si>
  <si>
    <t>FILTRO DE ACEITE PRIM Y SEC</t>
  </si>
  <si>
    <t>FILTRO DE AIRE TF7800</t>
  </si>
  <si>
    <t>FILTRO DE AIRE 2501</t>
  </si>
  <si>
    <t>FILTRO DE AIRES BT 723MP6</t>
  </si>
  <si>
    <t>FILTRO DE AIRE DF980</t>
  </si>
  <si>
    <t>FILTRO DE AIRE FF194</t>
  </si>
  <si>
    <t>FILTRO DE GAS-OIL BF7888</t>
  </si>
  <si>
    <t>FILTRO DE GAS-OIL BD232</t>
  </si>
  <si>
    <t>FILTRO DE GAS-OIL BF 587-0</t>
  </si>
  <si>
    <t>FILTRO DE GAS-OIL BF587-0</t>
  </si>
  <si>
    <t>FILTRO DE GAS-OIL LF9001</t>
  </si>
  <si>
    <t>FILTRO DE GAS-OIL PF7899</t>
  </si>
  <si>
    <t>FILTRO DE GAS-OIL PRIM Y SEC</t>
  </si>
  <si>
    <t>Solución PH 2 Buffer</t>
  </si>
  <si>
    <t>Solución PH Buffer</t>
  </si>
  <si>
    <t>Billi Verde Brillante 500gr</t>
  </si>
  <si>
    <t>Reglas Escala</t>
  </si>
  <si>
    <t>Regla de escritorio 12"</t>
  </si>
  <si>
    <t>Reglas de escritorio</t>
  </si>
  <si>
    <t>REGLAS</t>
  </si>
  <si>
    <t>Sonda Conductividad t/emperatura</t>
  </si>
  <si>
    <t>Molinete caudales medios</t>
  </si>
  <si>
    <t>Aforador Bajo Caudal OTTC20</t>
  </si>
  <si>
    <t>Aforador Universal OTTC31</t>
  </si>
  <si>
    <t>VOLTIO-AMPERIMETRO DE PINZA MARCA FLUCK 1,000A</t>
  </si>
  <si>
    <t>TESTER ANALOGO</t>
  </si>
  <si>
    <t>TESTER DIGITAL</t>
  </si>
  <si>
    <t>VATIMETRO DE TAPONES</t>
  </si>
  <si>
    <t>Anaranjado de Metilo</t>
  </si>
  <si>
    <t>CAJA TELESCOPICA H.F.</t>
  </si>
  <si>
    <t>COMPARADOR DE CLORO</t>
  </si>
  <si>
    <t>Asas Bacteriológicas 1/100</t>
  </si>
  <si>
    <t>CINTA DE PRECAUCION</t>
  </si>
  <si>
    <t>Mascarillas desechables</t>
  </si>
  <si>
    <t>Fundas Plasticas 55 Galones</t>
  </si>
  <si>
    <t>Ácido clorhídrico</t>
  </si>
  <si>
    <t>Mechero de bunsen</t>
  </si>
  <si>
    <t>EXTENSION ELÉCTRICA P/110V X 100'</t>
  </si>
  <si>
    <t>EXTENSION ELÉCTRICA P/110V X 50'</t>
  </si>
  <si>
    <t>EXTENSION ELÉCTRICA P/220V X 100'</t>
  </si>
  <si>
    <t>Agar Nutriente</t>
  </si>
  <si>
    <t>Caldo EC. 500 gr</t>
  </si>
  <si>
    <t>Cajas de medicamento</t>
  </si>
  <si>
    <t>estetoscopio</t>
  </si>
  <si>
    <t>SILLAS DERIVADORA PLATILLADA DE 16" x 2"</t>
  </si>
  <si>
    <t>SILLAS DERIVADORA PLATILLADA DE 16" x 6"</t>
  </si>
  <si>
    <t>SILLAS DERIVADORA PLATILLADA DE 24" x 4"</t>
  </si>
  <si>
    <t>SILLAS DERIVADORA PLATILLADA DE 24" x 6"</t>
  </si>
  <si>
    <t>SILLAS DERIVADORA PLATILLADA DE 24" x 8"</t>
  </si>
  <si>
    <t>SILLAS DERIVADORA PLATILLADA DE 30" x 3"</t>
  </si>
  <si>
    <t>SILLAS DERIVADORA PLATILLADA DE 30" x 4"</t>
  </si>
  <si>
    <t>SILLAS DERIVADORA PLATILLADA DE 30" x 6"</t>
  </si>
  <si>
    <t>SILLAS DERIVADORA PLATILLADA DE 30" x 8"</t>
  </si>
  <si>
    <t>jeringa</t>
  </si>
  <si>
    <t>Cascos de seguridad (protector)</t>
  </si>
  <si>
    <t>CASCOS DE SEGURIDAD MSA</t>
  </si>
  <si>
    <t>Frasco</t>
  </si>
  <si>
    <t>Lauryl Trytose Broth</t>
  </si>
  <si>
    <t>Teléfono</t>
  </si>
  <si>
    <t>Fax y teléfono</t>
  </si>
  <si>
    <t>Radio de base fija</t>
  </si>
  <si>
    <t>Radio Moviles para Camiones</t>
  </si>
  <si>
    <t>Gramos</t>
  </si>
  <si>
    <t>DISCO DURO EXTERNO</t>
  </si>
  <si>
    <t>C D, Zip</t>
  </si>
  <si>
    <t>Cd</t>
  </si>
  <si>
    <t>Memorias USB 16 GB</t>
  </si>
  <si>
    <t>Computador</t>
  </si>
  <si>
    <t>Teclado para computador</t>
  </si>
  <si>
    <t>Mouse</t>
  </si>
  <si>
    <t>Impresoras a color</t>
  </si>
  <si>
    <t>IMPRESORA MULTIUSO</t>
  </si>
  <si>
    <t>Fotocopiadora</t>
  </si>
  <si>
    <t>Maquina Sumadora</t>
  </si>
  <si>
    <t>Cinta para maquina Sumadora</t>
  </si>
  <si>
    <t>Material para Plastificar</t>
  </si>
  <si>
    <t xml:space="preserve">EMPAQUETADORA DE TEFLON 3/4 " </t>
  </si>
  <si>
    <t xml:space="preserve">EMPAQUETADORA DE TEFLON 3/8" </t>
  </si>
  <si>
    <t xml:space="preserve">EMPAQUETADORA DE TEFLON 5/8" </t>
  </si>
  <si>
    <t>EMPAQUETADORA GRAFITADA DE  5/8", GRAFITADA</t>
  </si>
  <si>
    <t xml:space="preserve">EMPAQUETADORA GRAFITADA DE 3/8", </t>
  </si>
  <si>
    <t xml:space="preserve">EMPAQUETADuRA DE TEFLON 1/4 " </t>
  </si>
  <si>
    <t>Cinta de Maq. Escribir Electrica</t>
  </si>
  <si>
    <t>FUSIBLE DE ALTA TENSION 100A</t>
  </si>
  <si>
    <t>FUSIBLE DE ALTA TENSION 10A</t>
  </si>
  <si>
    <t>FUSIBLE DE ALTA TENSION 12A</t>
  </si>
  <si>
    <t>FUSIBLE DE ALTA TENSION 15A</t>
  </si>
  <si>
    <t>FUSIBLE DE ALTA TENSION 200A</t>
  </si>
  <si>
    <t>FUSIBLE DE ALTA TENSION 4 A</t>
  </si>
  <si>
    <t>FUSIBLE DE ALTA TENSION 40A</t>
  </si>
  <si>
    <t>FUSIBLE DE ALTA TENSION 80A</t>
  </si>
  <si>
    <t>FUSIBLE DE ALTA TENSION 8A</t>
  </si>
  <si>
    <t>Toner p/impresora HP Laser 2600</t>
  </si>
  <si>
    <t>Bocinas</t>
  </si>
  <si>
    <t xml:space="preserve">Toner Fotocopiadora </t>
  </si>
  <si>
    <t>Toner Fotocopiadora Sharp ARn162</t>
  </si>
  <si>
    <t>Toner p/impresora HP Laser 2100</t>
  </si>
  <si>
    <t>Toner p/impresora HP Laser 4250</t>
  </si>
  <si>
    <t>Toner para impresora</t>
  </si>
  <si>
    <t>Toner para impresora  HP 05A</t>
  </si>
  <si>
    <t>TONERS IMPRESORA MULTIUSO</t>
  </si>
  <si>
    <t xml:space="preserve">Cinta para Impresora </t>
  </si>
  <si>
    <t>Transparencia</t>
  </si>
  <si>
    <t xml:space="preserve">Tapas para encuadernación  </t>
  </si>
  <si>
    <t xml:space="preserve">Tapas para encuadernación en espiral </t>
  </si>
  <si>
    <t>Espirales</t>
  </si>
  <si>
    <t>Porta Agendas</t>
  </si>
  <si>
    <t>Bandeja de Escritorios</t>
  </si>
  <si>
    <t>BANDEJAS DE ESCRITORIO</t>
  </si>
  <si>
    <t>Porta Lápices</t>
  </si>
  <si>
    <t>Porta Clips</t>
  </si>
  <si>
    <t>Porta clips magnetico</t>
  </si>
  <si>
    <t>CLIP BOARD</t>
  </si>
  <si>
    <t>Papel bond para dibujo</t>
  </si>
  <si>
    <t>PIZARRA MAGICA  48 X 48</t>
  </si>
  <si>
    <t>Agenda</t>
  </si>
  <si>
    <t>Juegos</t>
  </si>
  <si>
    <t>Pliego</t>
  </si>
  <si>
    <t>GRAPADORAS</t>
  </si>
  <si>
    <t>Grapadoras</t>
  </si>
  <si>
    <t>GRAPADORAS ALTO VOLUMEN</t>
  </si>
  <si>
    <t>GRAPAS  DE ALTO VOLUMEN</t>
  </si>
  <si>
    <t>Tijera</t>
  </si>
  <si>
    <t>Carretillas</t>
  </si>
  <si>
    <t>Sacapuntas Manuales</t>
  </si>
  <si>
    <t>Saca Puntas Electrico</t>
  </si>
  <si>
    <t>LAPICEROS</t>
  </si>
  <si>
    <t xml:space="preserve">Felpas </t>
  </si>
  <si>
    <t>Lápiz de carbon</t>
  </si>
  <si>
    <t>Marcadores</t>
  </si>
  <si>
    <t>RESALTADORES</t>
  </si>
  <si>
    <t>ROTULADORAS</t>
  </si>
  <si>
    <t>Cinta de Maq. Correctora</t>
  </si>
  <si>
    <t>Cintas Correctoras P/maq. escribir</t>
  </si>
  <si>
    <t>Corrector líquido</t>
  </si>
  <si>
    <t xml:space="preserve">Borra </t>
  </si>
  <si>
    <t>Borradores</t>
  </si>
  <si>
    <t>Borra Tipo Lápiz</t>
  </si>
  <si>
    <t>Borra de goma</t>
  </si>
  <si>
    <t>Agar Cetrimide</t>
  </si>
  <si>
    <t>Almohadilla</t>
  </si>
  <si>
    <t>CARPETAS  DURAS DE  1¨</t>
  </si>
  <si>
    <t>CARPETAS  DURAS DE  2¨</t>
  </si>
  <si>
    <t>CARPETAS  DURAS DE  3¨</t>
  </si>
  <si>
    <t>Fólder</t>
  </si>
  <si>
    <t>Fólders</t>
  </si>
  <si>
    <t>SACA GRAPAS</t>
  </si>
  <si>
    <t>Banditas de Gomas</t>
  </si>
  <si>
    <t>Ganchos Acco</t>
  </si>
  <si>
    <t>GANCHOS PARA FOLDERS</t>
  </si>
  <si>
    <t>Clips No. 2</t>
  </si>
  <si>
    <t>Clips No. 1</t>
  </si>
  <si>
    <t>CLIPS TAMAÑO JUMBO</t>
  </si>
  <si>
    <t xml:space="preserve">Binder Clip </t>
  </si>
  <si>
    <t>Chinches</t>
  </si>
  <si>
    <t>Grapas</t>
  </si>
  <si>
    <t>GRAPAS  PARA GRAPADORAS</t>
  </si>
  <si>
    <t>MURALES CORCHO  36 X 48</t>
  </si>
  <si>
    <t xml:space="preserve">Perforadora </t>
  </si>
  <si>
    <t>Filtro de Pantalla (para computadora)</t>
  </si>
  <si>
    <t>CAMARA FOTOGRAFICA</t>
  </si>
  <si>
    <t>CINTAS DE PRECAUCION</t>
  </si>
  <si>
    <t>CONO DE TRAFICO</t>
  </si>
  <si>
    <t>CONOS DE TRANSITO M.</t>
  </si>
  <si>
    <t>CANDADO GRANDE</t>
  </si>
  <si>
    <t>CANDADO MEDIANO</t>
  </si>
  <si>
    <t>CANDADO PEQUEÑO</t>
  </si>
  <si>
    <t>Candado grande</t>
  </si>
  <si>
    <t>Candado mediano</t>
  </si>
  <si>
    <t>Caja de seguridad</t>
  </si>
  <si>
    <t>GUANTE PARA SOLDADORES</t>
  </si>
  <si>
    <t>Guantes de goma</t>
  </si>
  <si>
    <t>GUANTES DE alta TENSION 12-360 KV</t>
  </si>
  <si>
    <t>GUANTES DE BAJA TENSION 120-900V</t>
  </si>
  <si>
    <t>Capa Imparmeable</t>
  </si>
  <si>
    <t xml:space="preserve">LENTES DE SEGURIDAD </t>
  </si>
  <si>
    <t>MASCARILLAS  grande</t>
  </si>
  <si>
    <t xml:space="preserve">Extintor </t>
  </si>
  <si>
    <t xml:space="preserve">MANGUERA DE SUCCION  PARA BOMBA DE ACHIQUE 2" </t>
  </si>
  <si>
    <t xml:space="preserve">MANGUERA DE SUCCION  PARA BOMBA DE ACHIQUE 3" </t>
  </si>
  <si>
    <t xml:space="preserve">MANGUERA CONTRA INCENDIO DE 100 X 1½ DE DOBLE LONA </t>
  </si>
  <si>
    <t xml:space="preserve">MANGUERA FLEXIBLE P/CLORO GAS </t>
  </si>
  <si>
    <t xml:space="preserve">MANGUERA DE DESCARGA  PARA BOMBA DE ACHIQUE 3" </t>
  </si>
  <si>
    <t>Ortotolidina</t>
  </si>
  <si>
    <t>Onza</t>
  </si>
  <si>
    <t>Zafacones</t>
  </si>
  <si>
    <t>Plumero</t>
  </si>
  <si>
    <t>Cubetas</t>
  </si>
  <si>
    <t>Detergente en Polvo</t>
  </si>
  <si>
    <t>Lanillas</t>
  </si>
  <si>
    <t>Detergente Liquido</t>
  </si>
  <si>
    <t>Escobillon</t>
  </si>
  <si>
    <t>Brillo verde</t>
  </si>
  <si>
    <t>Brillo verde grueso</t>
  </si>
  <si>
    <t>CEPILLO DE ALAMBRE</t>
  </si>
  <si>
    <t>Desinfectante consentrado</t>
  </si>
  <si>
    <t>Escoba Plástica</t>
  </si>
  <si>
    <t>Cepillo de Pared</t>
  </si>
  <si>
    <t>recogedora de basura</t>
  </si>
  <si>
    <t>Suape</t>
  </si>
  <si>
    <t>Jabón Liquido</t>
  </si>
  <si>
    <t>Jabón Pasta</t>
  </si>
  <si>
    <t>Ambientador</t>
  </si>
  <si>
    <t>D`calin</t>
  </si>
  <si>
    <t>Mistolin</t>
  </si>
  <si>
    <t>pinol</t>
  </si>
  <si>
    <t>Amoniaco</t>
  </si>
  <si>
    <t>Toalla de Cocina</t>
  </si>
  <si>
    <t>CONTACT CLEARNER</t>
  </si>
  <si>
    <t>Ácido Muriático</t>
  </si>
  <si>
    <t>Ácido Sulfúrico</t>
  </si>
  <si>
    <t>Yarda</t>
  </si>
  <si>
    <t>Bebedero</t>
  </si>
  <si>
    <t>utencilios de cocina</t>
  </si>
  <si>
    <t>alimentos y bebidas</t>
  </si>
  <si>
    <t>Gaseosas y Agua</t>
  </si>
  <si>
    <t>PIEDRA PARA CHISPERO</t>
  </si>
  <si>
    <t>Ácido Acético Glacial</t>
  </si>
  <si>
    <t xml:space="preserve">Ácido Fosforico </t>
  </si>
  <si>
    <t>Carbonato de Sodio anhidro</t>
  </si>
  <si>
    <t>Sulfato de Aluminio</t>
  </si>
  <si>
    <t>Bureta 50mL</t>
  </si>
  <si>
    <t>Glicerina</t>
  </si>
  <si>
    <t>Caldo EC.600 gr</t>
  </si>
  <si>
    <t xml:space="preserve">Solución PH </t>
  </si>
  <si>
    <t>Ácido Bórico</t>
  </si>
  <si>
    <t>Tiosulfato de sodio</t>
  </si>
  <si>
    <t>Hipoclorito de Calcio AL 65%</t>
  </si>
  <si>
    <t>Servilleta</t>
  </si>
  <si>
    <t>Suaper</t>
  </si>
  <si>
    <t xml:space="preserve">AUDIFONOS DE SEGURIDAD  </t>
  </si>
  <si>
    <t>Pantalones Cortos</t>
  </si>
  <si>
    <t>Pantalones largos</t>
  </si>
  <si>
    <t>Camisetas</t>
  </si>
  <si>
    <t>Gorras</t>
  </si>
  <si>
    <t>Libros  y revistas</t>
  </si>
  <si>
    <t xml:space="preserve">Labels </t>
  </si>
  <si>
    <t>Sillon Ejecutivo</t>
  </si>
  <si>
    <t>Sillas Giratorias</t>
  </si>
  <si>
    <t>Radio  Portátiles</t>
  </si>
  <si>
    <t>Sillas de Escritorios</t>
  </si>
  <si>
    <t>Sillas giratorias c/brazos</t>
  </si>
  <si>
    <t>Sillon Semi Ejecutivo</t>
  </si>
  <si>
    <t>Archivo Metálico</t>
  </si>
  <si>
    <t>ARCHIVOS DE 4 G 8 1/2 X 11</t>
  </si>
  <si>
    <t>ARCHIVOS DE 4 g 8 1/2 X 13</t>
  </si>
  <si>
    <t>Escritorio</t>
  </si>
  <si>
    <t>ESCRITORIOS</t>
  </si>
  <si>
    <t>Mesa con sillas para reuniones</t>
  </si>
  <si>
    <t>TARJETA REGULADORA DE VELOCIDAD</t>
  </si>
  <si>
    <t>TARJETA REGULADORA DE VOLTAGE</t>
  </si>
  <si>
    <t>PEGAMENTO UHU SOLIDO</t>
  </si>
  <si>
    <t>Papel de Aluminio</t>
  </si>
  <si>
    <t>Espatulas</t>
  </si>
  <si>
    <t>Guillotina</t>
  </si>
  <si>
    <t>Crayones</t>
  </si>
  <si>
    <t>Gomas de Borrar</t>
  </si>
  <si>
    <t>SELLO PRETINTADO</t>
  </si>
  <si>
    <t>Sellos Gomigrafos</t>
  </si>
  <si>
    <t xml:space="preserve">Corporación del Acueducto y Alcantarillado de Santo Domingo </t>
  </si>
  <si>
    <r>
      <t>CABLE FLEXIBLE DE 26 mm</t>
    </r>
    <r>
      <rPr>
        <b/>
        <sz val="10"/>
        <rFont val="Calibri"/>
        <family val="2"/>
      </rPr>
      <t xml:space="preserve">² </t>
    </r>
  </si>
  <si>
    <r>
      <t xml:space="preserve">TUBERIAS PARA COLUMNAS EN ACERO DE </t>
    </r>
    <r>
      <rPr>
        <b/>
        <sz val="10"/>
        <rFont val="Calibri"/>
        <family val="2"/>
      </rPr>
      <t>Ø10"X10 ROSCADO EN AMBOS EXTREMOS CON SUS COUPLING</t>
    </r>
  </si>
  <si>
    <r>
      <t xml:space="preserve">TUBERIAS PARA COLUMNAS EN ACERO DE </t>
    </r>
    <r>
      <rPr>
        <b/>
        <sz val="10"/>
        <color indexed="8"/>
        <rFont val="Calibri"/>
        <family val="2"/>
      </rPr>
      <t>Ø</t>
    </r>
    <r>
      <rPr>
        <b/>
        <sz val="10"/>
        <rFont val="Calibri"/>
        <family val="2"/>
      </rPr>
      <t>10"X10 ROSCADO EN AMBOS EXTREMOS CON SUS COUPLING</t>
    </r>
  </si>
  <si>
    <r>
      <t xml:space="preserve">TUBERIAS PARA COLUMNAS EN ACERO DE </t>
    </r>
    <r>
      <rPr>
        <b/>
        <sz val="10"/>
        <rFont val="Calibri"/>
        <family val="2"/>
      </rPr>
      <t>Ø10"X5 ROSCADO EN AMBOS EXTREMOS CON SUS COUPLING</t>
    </r>
  </si>
  <si>
    <r>
      <t xml:space="preserve">TUBERIAS PARA COLUMNAS EN ACERO DE </t>
    </r>
    <r>
      <rPr>
        <b/>
        <sz val="10"/>
        <color indexed="8"/>
        <rFont val="Calibri"/>
        <family val="2"/>
      </rPr>
      <t>Ø</t>
    </r>
    <r>
      <rPr>
        <b/>
        <sz val="10"/>
        <rFont val="Calibri"/>
        <family val="2"/>
      </rPr>
      <t>10"X5 ROSCADO EN AMBOS EXTREMOS CON SUS COUPLING</t>
    </r>
  </si>
  <si>
    <r>
      <t xml:space="preserve">TUBERIA FLEXIBLE LIQUIDLITIHGT </t>
    </r>
    <r>
      <rPr>
        <b/>
        <sz val="10"/>
        <color indexed="8"/>
        <rFont val="Calibri"/>
        <family val="2"/>
      </rPr>
      <t>Ø</t>
    </r>
    <r>
      <rPr>
        <b/>
        <sz val="10"/>
        <rFont val="Calibri"/>
        <family val="2"/>
      </rPr>
      <t>3"</t>
    </r>
  </si>
  <si>
    <r>
      <t>TRANSFORMADOR DE POTENCIA P.M. 112  KVA, 7200-12470-480V 3</t>
    </r>
    <r>
      <rPr>
        <b/>
        <sz val="10"/>
        <rFont val="Calibri"/>
        <family val="2"/>
      </rPr>
      <t>Ø</t>
    </r>
  </si>
  <si>
    <r>
      <t>TRANSFORMADOR DE POTENCIA P.M. 112  KVA, 7200-12470-480V 3</t>
    </r>
    <r>
      <rPr>
        <b/>
        <sz val="10"/>
        <color indexed="8"/>
        <rFont val="Calibri"/>
        <family val="2"/>
      </rPr>
      <t>Ø</t>
    </r>
  </si>
  <si>
    <r>
      <t>TRANSFORMADOR DE POTENCIA P.M. 225 KVA, 7200-12470-480V 3</t>
    </r>
    <r>
      <rPr>
        <b/>
        <sz val="10"/>
        <color indexed="8"/>
        <rFont val="Calibri"/>
        <family val="2"/>
      </rPr>
      <t>Ø</t>
    </r>
  </si>
  <si>
    <r>
      <t>TRANSFORMADOR DE POTENCIA P.M. 300 KVA, 7200-12470-480V 3</t>
    </r>
    <r>
      <rPr>
        <b/>
        <sz val="10"/>
        <color indexed="8"/>
        <rFont val="Calibri"/>
        <family val="2"/>
      </rPr>
      <t>Ø</t>
    </r>
  </si>
  <si>
    <t>camisas</t>
  </si>
  <si>
    <t>overol</t>
  </si>
  <si>
    <t>Papel para dibujo</t>
  </si>
  <si>
    <t>plancha</t>
  </si>
  <si>
    <t>Papel timbrado Blanco</t>
  </si>
  <si>
    <t xml:space="preserve"> Notas de escritorio</t>
  </si>
  <si>
    <t>LUMINARIASCON SU TORRE</t>
  </si>
  <si>
    <t>Bata de laboratorio</t>
  </si>
  <si>
    <t>saco</t>
  </si>
  <si>
    <t xml:space="preserve">D^Calin </t>
  </si>
  <si>
    <t>ACEITE Sintetico Tellus 68</t>
  </si>
  <si>
    <t>acido sulfurico</t>
  </si>
  <si>
    <t>acido Borico</t>
  </si>
  <si>
    <t>frasco</t>
  </si>
  <si>
    <t>Acido fosofrico</t>
  </si>
  <si>
    <t>alumina Nuetral</t>
  </si>
  <si>
    <t>Agar  Cetrimide</t>
  </si>
  <si>
    <t>LIMPIA BOQUILLAS</t>
  </si>
  <si>
    <t>JUNTAS DRESSER ACERO Ø7</t>
  </si>
  <si>
    <t>PIES</t>
  </si>
  <si>
    <t>CLAVO DULCE 5"</t>
  </si>
  <si>
    <t>Rodillo</t>
  </si>
  <si>
    <t xml:space="preserve">juego de banda </t>
  </si>
  <si>
    <t>terminal Largo</t>
  </si>
  <si>
    <t>Terminal corto</t>
  </si>
  <si>
    <t xml:space="preserve">Gato Hidraulicos </t>
  </si>
  <si>
    <t>Llave de Rueda</t>
  </si>
  <si>
    <t>Juego de Casquillo</t>
  </si>
  <si>
    <t>Juego de Juntas de Motor</t>
  </si>
  <si>
    <t>Disco clouchet para camion</t>
  </si>
  <si>
    <t>Disco de coluchet  de  motor</t>
  </si>
  <si>
    <t>Filtros Misubishi</t>
  </si>
  <si>
    <t>Cilidro de Freno</t>
  </si>
  <si>
    <t xml:space="preserve">Plato de Friccion </t>
  </si>
  <si>
    <t>CALICHE</t>
  </si>
  <si>
    <t>CASCAJO</t>
  </si>
  <si>
    <t>ARENA LAVADA</t>
  </si>
  <si>
    <t>GRAVA</t>
  </si>
  <si>
    <t>spray</t>
  </si>
  <si>
    <t>Escoba Plastica grande</t>
  </si>
  <si>
    <t>cajas</t>
  </si>
  <si>
    <t>Aire Acondicionado</t>
  </si>
  <si>
    <t xml:space="preserve"> </t>
  </si>
  <si>
    <t>Sillas ejecutiva</t>
  </si>
  <si>
    <t>Sillas para visitas</t>
  </si>
  <si>
    <t>pares</t>
  </si>
  <si>
    <t>Pilas  Triple AAA</t>
  </si>
  <si>
    <t>Cartucho para Printer hp</t>
  </si>
  <si>
    <t>Cartucho para Printer  sharp</t>
  </si>
  <si>
    <t>Cartucho para Printer color</t>
  </si>
  <si>
    <t>MEMORIAS USB 8GB</t>
  </si>
  <si>
    <t xml:space="preserve"> Zip</t>
  </si>
  <si>
    <t>Camioneta cabina sencilla</t>
  </si>
  <si>
    <t>Camion cama Corta</t>
  </si>
  <si>
    <t>caja</t>
  </si>
  <si>
    <t>Thelmo para café</t>
  </si>
  <si>
    <t>Papel para fotografiar</t>
  </si>
  <si>
    <t>Motosierra de Gasolina (cota tubos)</t>
  </si>
  <si>
    <t>Motosierra  para Arboles de Gasolina</t>
  </si>
  <si>
    <t>Presupuesto 2014</t>
  </si>
  <si>
    <t>PLAN ANUAL DE COMPRAS Y CONTRATACIONES AÑO 2014</t>
  </si>
</sst>
</file>

<file path=xl/styles.xml><?xml version="1.0" encoding="utf-8"?>
<styleSheet xmlns="http://schemas.openxmlformats.org/spreadsheetml/2006/main">
  <numFmts count="1">
    <numFmt numFmtId="172" formatCode="&quot;RD$&quot;#,##0.00"/>
  </numFmts>
  <fonts count="14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theme="1"/>
      <name val="Arial Narrow"/>
      <family val="2"/>
    </font>
    <font>
      <b/>
      <sz val="10"/>
      <color rgb="FFC00000"/>
      <name val="Arial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C00000"/>
      <name val="Arial Narrow"/>
      <family val="2"/>
    </font>
    <font>
      <b/>
      <sz val="10"/>
      <color rgb="FFC00000"/>
      <name val="Arial Narrow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0" xfId="0" applyFont="1"/>
    <xf numFmtId="0" fontId="8" fillId="0" borderId="0" xfId="0" applyFont="1" applyAlignment="1">
      <alignment horizontal="left"/>
    </xf>
    <xf numFmtId="38" fontId="7" fillId="0" borderId="1" xfId="0" applyNumberFormat="1" applyFont="1" applyFill="1" applyBorder="1" applyAlignment="1">
      <alignment horizontal="center" vertical="top" wrapText="1"/>
    </xf>
    <xf numFmtId="15" fontId="7" fillId="0" borderId="2" xfId="0" applyNumberFormat="1" applyFont="1" applyBorder="1" applyAlignment="1">
      <alignment horizontal="center"/>
    </xf>
    <xf numFmtId="0" fontId="7" fillId="0" borderId="0" xfId="0" applyFont="1"/>
    <xf numFmtId="38" fontId="7" fillId="0" borderId="3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38" fontId="7" fillId="0" borderId="5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/>
    <xf numFmtId="0" fontId="7" fillId="0" borderId="0" xfId="0" applyFont="1" applyBorder="1"/>
    <xf numFmtId="0" fontId="7" fillId="0" borderId="0" xfId="0" applyNumberFormat="1" applyFont="1" applyBorder="1"/>
    <xf numFmtId="172" fontId="7" fillId="0" borderId="0" xfId="0" applyNumberFormat="1" applyFont="1" applyBorder="1"/>
    <xf numFmtId="0" fontId="3" fillId="0" borderId="0" xfId="0" applyNumberFormat="1" applyFont="1" applyFill="1" applyAlignment="1">
      <alignment horizontal="left"/>
    </xf>
    <xf numFmtId="0" fontId="4" fillId="0" borderId="0" xfId="0" applyFont="1" applyBorder="1"/>
    <xf numFmtId="172" fontId="4" fillId="0" borderId="0" xfId="0" applyNumberFormat="1" applyFont="1" applyBorder="1"/>
    <xf numFmtId="0" fontId="7" fillId="0" borderId="0" xfId="0" applyNumberFormat="1" applyFont="1"/>
    <xf numFmtId="172" fontId="7" fillId="0" borderId="0" xfId="0" applyNumberFormat="1" applyFont="1"/>
    <xf numFmtId="0" fontId="7" fillId="0" borderId="0" xfId="0" quotePrefix="1" applyNumberFormat="1" applyFont="1" applyFill="1" applyAlignment="1">
      <alignment horizontal="left"/>
    </xf>
    <xf numFmtId="0" fontId="4" fillId="0" borderId="0" xfId="0" applyFont="1"/>
    <xf numFmtId="0" fontId="3" fillId="0" borderId="0" xfId="0" quotePrefix="1" applyNumberFormat="1" applyFont="1" applyFill="1" applyAlignment="1">
      <alignment horizontal="left"/>
    </xf>
    <xf numFmtId="0" fontId="7" fillId="0" borderId="0" xfId="0" applyFont="1"/>
    <xf numFmtId="0" fontId="7" fillId="0" borderId="0" xfId="0" applyFont="1"/>
    <xf numFmtId="0" fontId="3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7" fillId="0" borderId="0" xfId="0" applyFont="1"/>
    <xf numFmtId="0" fontId="3" fillId="0" borderId="0" xfId="0" applyNumberFormat="1" applyFont="1"/>
    <xf numFmtId="0" fontId="3" fillId="0" borderId="0" xfId="0" applyFont="1"/>
    <xf numFmtId="172" fontId="3" fillId="0" borderId="0" xfId="0" applyNumberFormat="1" applyFont="1" applyBorder="1"/>
    <xf numFmtId="0" fontId="13" fillId="0" borderId="0" xfId="0" applyFont="1" applyBorder="1"/>
    <xf numFmtId="172" fontId="7" fillId="3" borderId="13" xfId="0" applyNumberFormat="1" applyFont="1" applyFill="1" applyBorder="1"/>
    <xf numFmtId="172" fontId="7" fillId="0" borderId="0" xfId="0" applyNumberFormat="1" applyFont="1" applyFill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/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18"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72" formatCode="&quot;RD$&quot;#,##0.00"/>
    </dxf>
    <dxf>
      <font>
        <strike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1</xdr:col>
      <xdr:colOff>47625</xdr:colOff>
      <xdr:row>5</xdr:row>
      <xdr:rowOff>209550</xdr:rowOff>
    </xdr:to>
    <xdr:pic>
      <xdr:nvPicPr>
        <xdr:cNvPr id="106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533400"/>
          <a:ext cx="3162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1171" totalsRowShown="0" headerRowDxfId="2" dataDxfId="1" tableBorderDxfId="0">
  <autoFilter ref="A10:O1171"/>
  <sortState ref="A8:N143">
    <sortCondition ref="A7:A143"/>
  </sortState>
  <tableColumns count="15">
    <tableColumn id="1" name="CÓDIGO DEL CATÁLOGO DE BIENES Y SERVICIOS (CBS) " dataDxfId="17"/>
    <tableColumn id="2" name="DESCRIPCIÓN DE LA COMPRA O CONTRATACIÓN" dataDxfId="16"/>
    <tableColumn id="18" name="UNIDAD DE MEDIDA" dataDxfId="15"/>
    <tableColumn id="3" name="PRIMER TRIMESTRE" dataDxfId="14"/>
    <tableColumn id="4" name="SEGUNDO TRIMESTRE" dataDxfId="13"/>
    <tableColumn id="5" name="TERCER TRIMESTRE" dataDxfId="12"/>
    <tableColumn id="12" name="CUARTO TRIMESTRE" dataDxfId="11"/>
    <tableColumn id="7" name="CANTIDAD TOTAL" dataDxfId="10">
      <calculatedColumnFormula>SUM('PACC - SNCC.F.053'!$D11:$G11)</calculatedColumnFormula>
    </tableColumn>
    <tableColumn id="20" name="PRECIO UNITARIO ESTIMADO" dataDxfId="9"/>
    <tableColumn id="6" name="COSTO TOTAL UNITARIO" dataDxfId="8">
      <calculatedColumnFormula>+H11*I11</calculatedColumnFormula>
    </tableColumn>
    <tableColumn id="10" name="COSTO TOTAL POR CÓDIGO DE CATÁLOGO DE BIENES Y SERVICIOS (CBS)" dataDxfId="7"/>
    <tableColumn id="14" name=" PROCEDIMIENTO DE SELECCIÓN " dataDxfId="6"/>
    <tableColumn id="17" name="FUENTE DE FINANCIAMIENTO" dataDxfId="5"/>
    <tableColumn id="8" name="VALOR ADQUIRIDO" dataDxfId="4"/>
    <tableColumn id="9" name="OBSERVACIÓN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72"/>
  <sheetViews>
    <sheetView tabSelected="1" zoomScale="60" zoomScaleNormal="60" workbookViewId="0">
      <selection activeCell="A20" sqref="A20"/>
    </sheetView>
  </sheetViews>
  <sheetFormatPr baseColWidth="10" defaultRowHeight="12.75"/>
  <cols>
    <col min="1" max="1" width="48.140625" style="1" customWidth="1"/>
    <col min="2" max="2" width="29.140625" style="1" customWidth="1"/>
    <col min="3" max="3" width="7.140625" style="1" customWidth="1"/>
    <col min="4" max="4" width="7.5703125" style="1" customWidth="1"/>
    <col min="5" max="5" width="8" style="1" customWidth="1"/>
    <col min="6" max="7" width="7.42578125" style="1" customWidth="1"/>
    <col min="8" max="8" width="10.42578125" style="1" customWidth="1"/>
    <col min="9" max="9" width="20.140625" style="1" customWidth="1"/>
    <col min="10" max="10" width="19.7109375" style="1" customWidth="1"/>
    <col min="11" max="11" width="22.85546875" style="1" customWidth="1"/>
    <col min="12" max="12" width="30" style="1" customWidth="1"/>
    <col min="13" max="13" width="19.42578125" style="1" customWidth="1"/>
    <col min="14" max="14" width="22.28515625" style="1" customWidth="1"/>
    <col min="15" max="15" width="23.57031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3.5" thickBot="1"/>
    <row r="2" spans="1:23" ht="23.25" customHeight="1">
      <c r="A2" s="2" t="s">
        <v>25</v>
      </c>
      <c r="N2" s="3" t="s">
        <v>2</v>
      </c>
      <c r="O2" s="4">
        <v>41727</v>
      </c>
    </row>
    <row r="3" spans="1:23" ht="22.5" customHeight="1">
      <c r="A3" s="47"/>
      <c r="N3" s="6" t="s">
        <v>3</v>
      </c>
      <c r="O3" s="7"/>
    </row>
    <row r="4" spans="1:23">
      <c r="A4" s="47"/>
      <c r="B4" s="8"/>
      <c r="C4" s="8"/>
      <c r="D4" s="8"/>
      <c r="E4" s="8"/>
      <c r="F4" s="8"/>
      <c r="G4" s="8"/>
      <c r="H4" s="8"/>
      <c r="I4" s="8"/>
      <c r="J4" s="8"/>
      <c r="K4" s="8"/>
      <c r="N4" s="6" t="s">
        <v>4</v>
      </c>
      <c r="O4" s="9">
        <v>1</v>
      </c>
    </row>
    <row r="5" spans="1:23" ht="17.25" customHeight="1" thickBot="1">
      <c r="A5" s="47"/>
      <c r="B5" s="10"/>
      <c r="C5" s="10"/>
      <c r="D5" s="10"/>
      <c r="E5" s="10"/>
      <c r="F5" s="10"/>
      <c r="G5" s="10"/>
      <c r="H5" s="10"/>
      <c r="I5" s="10"/>
      <c r="J5" s="10"/>
      <c r="K5" s="10"/>
      <c r="N5" s="11" t="s">
        <v>12</v>
      </c>
      <c r="O5" s="12">
        <v>15</v>
      </c>
    </row>
    <row r="6" spans="1:23" ht="29.25" customHeight="1">
      <c r="A6" s="48" t="s">
        <v>1341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23">
      <c r="A7" s="46" t="s">
        <v>1412</v>
      </c>
      <c r="B7" s="46"/>
      <c r="C7" s="10"/>
      <c r="D7" s="10"/>
      <c r="E7" s="10"/>
      <c r="F7" s="10"/>
      <c r="G7" s="10"/>
      <c r="H7" s="10"/>
      <c r="I7" s="10"/>
      <c r="J7" s="10"/>
      <c r="K7" s="10"/>
    </row>
    <row r="8" spans="1:23" ht="13.5" thickBot="1"/>
    <row r="9" spans="1:23" ht="23.25" customHeight="1">
      <c r="C9" s="13"/>
      <c r="D9" s="43" t="s">
        <v>15</v>
      </c>
      <c r="E9" s="44"/>
      <c r="F9" s="44"/>
      <c r="G9" s="45"/>
      <c r="H9" s="13"/>
      <c r="I9" s="13"/>
      <c r="J9" s="13"/>
      <c r="K9" s="13"/>
    </row>
    <row r="10" spans="1:23" ht="148.5" customHeight="1">
      <c r="A10" s="14" t="s">
        <v>11</v>
      </c>
      <c r="B10" s="15" t="s">
        <v>376</v>
      </c>
      <c r="C10" s="15" t="s">
        <v>0</v>
      </c>
      <c r="D10" s="16" t="s">
        <v>7</v>
      </c>
      <c r="E10" s="16" t="s">
        <v>8</v>
      </c>
      <c r="F10" s="16" t="s">
        <v>9</v>
      </c>
      <c r="G10" s="16" t="s">
        <v>10</v>
      </c>
      <c r="H10" s="15" t="s">
        <v>5</v>
      </c>
      <c r="I10" s="15" t="s">
        <v>16</v>
      </c>
      <c r="J10" s="15" t="s">
        <v>377</v>
      </c>
      <c r="K10" s="15" t="s">
        <v>375</v>
      </c>
      <c r="L10" s="15" t="s">
        <v>19</v>
      </c>
      <c r="M10" s="15" t="s">
        <v>6</v>
      </c>
      <c r="N10" s="15" t="s">
        <v>1</v>
      </c>
      <c r="O10" s="17" t="s">
        <v>13</v>
      </c>
      <c r="Q10" s="18"/>
      <c r="R10" s="18"/>
      <c r="S10" s="18"/>
      <c r="T10" s="18"/>
      <c r="U10" s="18"/>
    </row>
    <row r="11" spans="1:23">
      <c r="A11" s="19" t="s">
        <v>33</v>
      </c>
      <c r="B11" s="20"/>
      <c r="C11" s="20"/>
      <c r="D11" s="20"/>
      <c r="E11" s="20"/>
      <c r="F11" s="20"/>
      <c r="G11" s="20"/>
      <c r="H11" s="21">
        <f>SUM('PACC - SNCC.F.053'!$D11:$G11)</f>
        <v>0</v>
      </c>
      <c r="I11" s="22"/>
      <c r="J11" s="22">
        <f t="shared" ref="J11:J45" si="0">+H11*I11</f>
        <v>0</v>
      </c>
      <c r="K11" s="22"/>
      <c r="L11" s="20"/>
      <c r="M11" s="20" t="s">
        <v>1411</v>
      </c>
      <c r="N11" s="22"/>
      <c r="O11" s="20"/>
      <c r="T11" s="23" t="s">
        <v>26</v>
      </c>
      <c r="W11" s="1" t="s">
        <v>23</v>
      </c>
    </row>
    <row r="12" spans="1:23">
      <c r="A12" s="20"/>
      <c r="B12" s="24" t="s">
        <v>378</v>
      </c>
      <c r="C12" s="24" t="s">
        <v>379</v>
      </c>
      <c r="D12" s="24">
        <v>11</v>
      </c>
      <c r="E12" s="24">
        <v>11</v>
      </c>
      <c r="F12" s="24">
        <v>11</v>
      </c>
      <c r="G12" s="24">
        <v>11</v>
      </c>
      <c r="H12" s="21">
        <f>SUM('PACC - SNCC.F.053'!$D12:$G12)</f>
        <v>44</v>
      </c>
      <c r="I12" s="25">
        <v>1300</v>
      </c>
      <c r="J12" s="22">
        <f t="shared" si="0"/>
        <v>57200</v>
      </c>
      <c r="K12" s="22"/>
      <c r="L12" s="20"/>
      <c r="M12" s="20" t="s">
        <v>1411</v>
      </c>
      <c r="N12" s="22"/>
      <c r="O12" s="20"/>
      <c r="T12" s="23" t="s">
        <v>27</v>
      </c>
      <c r="W12" s="1" t="s">
        <v>24</v>
      </c>
    </row>
    <row r="13" spans="1:23">
      <c r="A13" s="20"/>
      <c r="B13" s="24" t="s">
        <v>380</v>
      </c>
      <c r="C13" s="24" t="s">
        <v>379</v>
      </c>
      <c r="D13" s="24">
        <v>3</v>
      </c>
      <c r="E13" s="24">
        <v>3</v>
      </c>
      <c r="F13" s="24">
        <v>3</v>
      </c>
      <c r="G13" s="24">
        <v>3</v>
      </c>
      <c r="H13" s="21">
        <f>SUM('PACC - SNCC.F.053'!$D13:$G13)</f>
        <v>12</v>
      </c>
      <c r="I13" s="25">
        <v>1300</v>
      </c>
      <c r="J13" s="22">
        <f t="shared" si="0"/>
        <v>15600</v>
      </c>
      <c r="K13" s="22">
        <f>+J12+'PACC - SNCC.F.053'!$J13</f>
        <v>72800</v>
      </c>
      <c r="L13" s="20"/>
      <c r="M13" s="20" t="s">
        <v>1411</v>
      </c>
      <c r="N13" s="22"/>
      <c r="O13" s="20"/>
      <c r="T13" s="23" t="s">
        <v>28</v>
      </c>
      <c r="W13" s="1" t="s">
        <v>22</v>
      </c>
    </row>
    <row r="14" spans="1:23">
      <c r="A14" s="19" t="s">
        <v>34</v>
      </c>
      <c r="B14" s="20"/>
      <c r="C14" s="20"/>
      <c r="D14" s="20"/>
      <c r="E14" s="20"/>
      <c r="F14" s="20"/>
      <c r="G14" s="20"/>
      <c r="H14" s="21">
        <f>SUM('PACC - SNCC.F.053'!$D14:$G14)</f>
        <v>0</v>
      </c>
      <c r="I14" s="22"/>
      <c r="J14" s="22">
        <f t="shared" si="0"/>
        <v>0</v>
      </c>
      <c r="K14" s="22"/>
      <c r="L14" s="20"/>
      <c r="M14" s="20" t="s">
        <v>1411</v>
      </c>
      <c r="N14" s="22"/>
      <c r="O14" s="20"/>
      <c r="T14" s="23" t="s">
        <v>29</v>
      </c>
      <c r="W14" s="1" t="s">
        <v>21</v>
      </c>
    </row>
    <row r="15" spans="1:23">
      <c r="A15" s="20"/>
      <c r="B15" s="24" t="s">
        <v>381</v>
      </c>
      <c r="C15" s="24" t="s">
        <v>379</v>
      </c>
      <c r="D15" s="24">
        <v>4</v>
      </c>
      <c r="E15" s="24">
        <v>4</v>
      </c>
      <c r="F15" s="24">
        <v>4</v>
      </c>
      <c r="G15" s="24">
        <v>4</v>
      </c>
      <c r="H15" s="21">
        <f>SUM('PACC - SNCC.F.053'!$D15:$G15)</f>
        <v>16</v>
      </c>
      <c r="I15" s="22">
        <v>1300</v>
      </c>
      <c r="J15" s="22">
        <f t="shared" si="0"/>
        <v>20800</v>
      </c>
      <c r="K15" s="22">
        <f>+'PACC - SNCC.F.053'!$J15</f>
        <v>20800</v>
      </c>
      <c r="L15" s="20"/>
      <c r="M15" s="20" t="s">
        <v>1411</v>
      </c>
      <c r="N15" s="22"/>
      <c r="O15" s="20"/>
      <c r="T15" s="23" t="s">
        <v>30</v>
      </c>
      <c r="W15" s="1" t="s">
        <v>20</v>
      </c>
    </row>
    <row r="16" spans="1:23">
      <c r="A16" s="19" t="s">
        <v>37</v>
      </c>
      <c r="B16" s="24"/>
      <c r="C16" s="24"/>
      <c r="D16" s="24"/>
      <c r="E16" s="24"/>
      <c r="F16" s="24"/>
      <c r="G16" s="24"/>
      <c r="H16" s="21">
        <f>SUM('PACC - SNCC.F.053'!$D16:$G16)</f>
        <v>0</v>
      </c>
      <c r="I16" s="22"/>
      <c r="J16" s="22">
        <f t="shared" si="0"/>
        <v>0</v>
      </c>
      <c r="K16" s="22"/>
      <c r="L16" s="20"/>
      <c r="M16" s="20" t="s">
        <v>1411</v>
      </c>
      <c r="N16" s="22"/>
      <c r="O16" s="20"/>
      <c r="T16" s="23" t="s">
        <v>31</v>
      </c>
      <c r="W16" s="1" t="s">
        <v>17</v>
      </c>
    </row>
    <row r="17" spans="1:23">
      <c r="A17" s="24"/>
      <c r="B17" s="24" t="s">
        <v>382</v>
      </c>
      <c r="C17" s="24" t="s">
        <v>383</v>
      </c>
      <c r="D17" s="24">
        <v>3</v>
      </c>
      <c r="E17" s="24">
        <v>3</v>
      </c>
      <c r="F17" s="24">
        <v>3</v>
      </c>
      <c r="G17" s="24">
        <v>3</v>
      </c>
      <c r="H17" s="21">
        <f>SUM('PACC - SNCC.F.053'!$D17:$G17)</f>
        <v>12</v>
      </c>
      <c r="I17" s="25">
        <v>200</v>
      </c>
      <c r="J17" s="22">
        <f t="shared" si="0"/>
        <v>2400</v>
      </c>
      <c r="K17" s="22"/>
      <c r="L17" s="20"/>
      <c r="M17" s="20" t="s">
        <v>1411</v>
      </c>
      <c r="N17" s="22"/>
      <c r="O17" s="20"/>
      <c r="T17" s="23" t="s">
        <v>32</v>
      </c>
      <c r="W17" s="1" t="s">
        <v>18</v>
      </c>
    </row>
    <row r="18" spans="1:23">
      <c r="A18" s="24"/>
      <c r="B18" s="24" t="s">
        <v>384</v>
      </c>
      <c r="C18" s="24" t="s">
        <v>383</v>
      </c>
      <c r="D18" s="24">
        <v>3</v>
      </c>
      <c r="E18" s="24">
        <v>3</v>
      </c>
      <c r="F18" s="24">
        <v>3</v>
      </c>
      <c r="G18" s="24">
        <v>2</v>
      </c>
      <c r="H18" s="21">
        <f>SUM('PACC - SNCC.F.053'!$D18:$G18)</f>
        <v>11</v>
      </c>
      <c r="I18" s="25">
        <v>260</v>
      </c>
      <c r="J18" s="22">
        <f t="shared" si="0"/>
        <v>2860</v>
      </c>
      <c r="K18" s="22"/>
      <c r="L18" s="20"/>
      <c r="M18" s="20" t="s">
        <v>1411</v>
      </c>
      <c r="N18" s="22"/>
      <c r="O18" s="20"/>
      <c r="T18" s="23" t="s">
        <v>33</v>
      </c>
    </row>
    <row r="19" spans="1:23">
      <c r="A19" s="24"/>
      <c r="B19" s="24" t="s">
        <v>385</v>
      </c>
      <c r="C19" s="24" t="s">
        <v>383</v>
      </c>
      <c r="D19" s="24">
        <v>12</v>
      </c>
      <c r="E19" s="24">
        <v>12</v>
      </c>
      <c r="F19" s="24">
        <v>12</v>
      </c>
      <c r="G19" s="24">
        <v>12</v>
      </c>
      <c r="H19" s="21">
        <f>SUM('PACC - SNCC.F.053'!$D19:$G19)</f>
        <v>48</v>
      </c>
      <c r="I19" s="25">
        <v>500</v>
      </c>
      <c r="J19" s="22">
        <f t="shared" si="0"/>
        <v>24000</v>
      </c>
      <c r="K19" s="22">
        <f>+J17+J18+'PACC - SNCC.F.053'!$J19</f>
        <v>29260</v>
      </c>
      <c r="L19" s="20"/>
      <c r="M19" s="20" t="s">
        <v>1411</v>
      </c>
      <c r="N19" s="22"/>
      <c r="O19" s="20"/>
      <c r="T19" s="23" t="s">
        <v>34</v>
      </c>
    </row>
    <row r="20" spans="1:23">
      <c r="A20" s="19" t="s">
        <v>46</v>
      </c>
      <c r="B20" s="24"/>
      <c r="C20" s="24"/>
      <c r="D20" s="24"/>
      <c r="E20" s="24"/>
      <c r="F20" s="24"/>
      <c r="G20" s="24"/>
      <c r="H20" s="21">
        <f>SUM('PACC - SNCC.F.053'!$D20:$G20)</f>
        <v>0</v>
      </c>
      <c r="I20" s="22"/>
      <c r="J20" s="22">
        <f t="shared" si="0"/>
        <v>0</v>
      </c>
      <c r="K20" s="22"/>
      <c r="L20" s="20"/>
      <c r="M20" s="20" t="s">
        <v>1411</v>
      </c>
      <c r="N20" s="22"/>
      <c r="O20" s="20"/>
      <c r="T20" s="23" t="s">
        <v>35</v>
      </c>
    </row>
    <row r="21" spans="1:23">
      <c r="A21" s="24"/>
      <c r="B21" s="24" t="s">
        <v>386</v>
      </c>
      <c r="C21" s="24" t="s">
        <v>379</v>
      </c>
      <c r="D21" s="24"/>
      <c r="E21" s="24"/>
      <c r="F21" s="24"/>
      <c r="G21" s="24"/>
      <c r="H21" s="21">
        <f>SUM('PACC - SNCC.F.053'!$D21:$G21)</f>
        <v>0</v>
      </c>
      <c r="I21" s="25"/>
      <c r="J21" s="22">
        <f t="shared" si="0"/>
        <v>0</v>
      </c>
      <c r="K21" s="22"/>
      <c r="L21" s="20"/>
      <c r="M21" s="20" t="s">
        <v>1411</v>
      </c>
      <c r="N21" s="22"/>
      <c r="O21" s="20"/>
      <c r="T21" s="23" t="s">
        <v>36</v>
      </c>
    </row>
    <row r="22" spans="1:23">
      <c r="A22" s="24"/>
      <c r="B22" s="24" t="s">
        <v>387</v>
      </c>
      <c r="C22" s="24" t="s">
        <v>388</v>
      </c>
      <c r="D22" s="24">
        <v>500000</v>
      </c>
      <c r="E22" s="24">
        <v>500000</v>
      </c>
      <c r="F22" s="24">
        <v>500000</v>
      </c>
      <c r="G22" s="24">
        <v>500000</v>
      </c>
      <c r="H22" s="21">
        <f>SUM('PACC - SNCC.F.053'!$D22:$G22)</f>
        <v>2000000</v>
      </c>
      <c r="I22" s="25">
        <v>20</v>
      </c>
      <c r="J22" s="22">
        <f>+H22*I22</f>
        <v>40000000</v>
      </c>
      <c r="K22" s="22"/>
      <c r="L22" s="20"/>
      <c r="M22" s="20" t="s">
        <v>1411</v>
      </c>
      <c r="N22" s="22"/>
      <c r="O22" s="20"/>
      <c r="T22" s="23" t="s">
        <v>37</v>
      </c>
    </row>
    <row r="23" spans="1:23">
      <c r="A23" s="24"/>
      <c r="B23" s="24" t="s">
        <v>389</v>
      </c>
      <c r="C23" s="24" t="s">
        <v>388</v>
      </c>
      <c r="D23" s="24">
        <v>963</v>
      </c>
      <c r="E23" s="24">
        <v>963</v>
      </c>
      <c r="F23" s="24">
        <v>963</v>
      </c>
      <c r="G23" s="24">
        <v>963</v>
      </c>
      <c r="H23" s="21">
        <f>SUM('PACC - SNCC.F.053'!$D23:$G23)</f>
        <v>3852</v>
      </c>
      <c r="I23" s="25">
        <v>26</v>
      </c>
      <c r="J23" s="22">
        <f t="shared" si="0"/>
        <v>100152</v>
      </c>
      <c r="K23" s="22">
        <f>+J21+J22+'PACC - SNCC.F.053'!$J23</f>
        <v>40100152</v>
      </c>
      <c r="L23" s="20"/>
      <c r="M23" s="20" t="s">
        <v>1411</v>
      </c>
      <c r="N23" s="22"/>
      <c r="O23" s="20"/>
      <c r="T23" s="23" t="s">
        <v>38</v>
      </c>
    </row>
    <row r="24" spans="1:23">
      <c r="A24" s="19" t="s">
        <v>47</v>
      </c>
      <c r="B24" s="24"/>
      <c r="C24" s="24"/>
      <c r="D24" s="24"/>
      <c r="E24" s="24"/>
      <c r="F24" s="24"/>
      <c r="G24" s="24"/>
      <c r="H24" s="21">
        <f>SUM('PACC - SNCC.F.053'!$D24:$G24)</f>
        <v>0</v>
      </c>
      <c r="I24" s="25"/>
      <c r="J24" s="22">
        <f t="shared" si="0"/>
        <v>0</v>
      </c>
      <c r="K24" s="22"/>
      <c r="L24" s="20"/>
      <c r="M24" s="20" t="s">
        <v>1411</v>
      </c>
      <c r="N24" s="22"/>
      <c r="O24" s="20"/>
      <c r="T24" s="23" t="s">
        <v>39</v>
      </c>
    </row>
    <row r="25" spans="1:23">
      <c r="A25" s="24"/>
      <c r="B25" s="24" t="s">
        <v>390</v>
      </c>
      <c r="C25" s="24" t="s">
        <v>391</v>
      </c>
      <c r="D25" s="24">
        <v>4</v>
      </c>
      <c r="E25" s="24">
        <v>4</v>
      </c>
      <c r="F25" s="24">
        <v>4</v>
      </c>
      <c r="G25" s="24">
        <v>4</v>
      </c>
      <c r="H25" s="21">
        <f>SUM('PACC - SNCC.F.053'!$D25:$G25)</f>
        <v>16</v>
      </c>
      <c r="I25" s="25"/>
      <c r="J25" s="22">
        <f t="shared" si="0"/>
        <v>0</v>
      </c>
      <c r="K25" s="22"/>
      <c r="L25" s="20"/>
      <c r="M25" s="20" t="s">
        <v>1411</v>
      </c>
      <c r="N25" s="22"/>
      <c r="O25" s="20"/>
      <c r="T25" s="23" t="s">
        <v>40</v>
      </c>
    </row>
    <row r="26" spans="1:23">
      <c r="A26" s="24"/>
      <c r="B26" s="24" t="s">
        <v>392</v>
      </c>
      <c r="C26" s="24" t="s">
        <v>379</v>
      </c>
      <c r="D26" s="24">
        <v>45</v>
      </c>
      <c r="E26" s="24">
        <v>45</v>
      </c>
      <c r="F26" s="24">
        <v>45</v>
      </c>
      <c r="G26" s="24">
        <v>45</v>
      </c>
      <c r="H26" s="21">
        <f>SUM('PACC - SNCC.F.053'!$D26:$G26)</f>
        <v>180</v>
      </c>
      <c r="I26" s="25">
        <v>1600</v>
      </c>
      <c r="J26" s="22">
        <f t="shared" si="0"/>
        <v>288000</v>
      </c>
      <c r="K26" s="22">
        <f>+J25+'PACC - SNCC.F.053'!$J26</f>
        <v>288000</v>
      </c>
      <c r="L26" s="20"/>
      <c r="M26" s="20" t="s">
        <v>1411</v>
      </c>
      <c r="N26" s="22"/>
      <c r="O26" s="20"/>
      <c r="T26" s="23" t="s">
        <v>41</v>
      </c>
    </row>
    <row r="27" spans="1:23">
      <c r="A27" s="19" t="s">
        <v>51</v>
      </c>
      <c r="B27" s="24"/>
      <c r="C27" s="24"/>
      <c r="D27" s="24"/>
      <c r="E27" s="24"/>
      <c r="F27" s="24"/>
      <c r="G27" s="24"/>
      <c r="H27" s="21">
        <f>SUM('PACC - SNCC.F.053'!$D27:$G27)</f>
        <v>0</v>
      </c>
      <c r="I27" s="25"/>
      <c r="J27" s="22">
        <f t="shared" si="0"/>
        <v>0</v>
      </c>
      <c r="K27" s="22"/>
      <c r="L27" s="20"/>
      <c r="M27" s="20" t="s">
        <v>1411</v>
      </c>
      <c r="N27" s="22"/>
      <c r="O27" s="20"/>
      <c r="T27" s="23" t="s">
        <v>42</v>
      </c>
    </row>
    <row r="28" spans="1:23">
      <c r="A28" s="24"/>
      <c r="B28" s="24" t="s">
        <v>393</v>
      </c>
      <c r="C28" s="24" t="s">
        <v>394</v>
      </c>
      <c r="D28" s="24"/>
      <c r="E28" s="24"/>
      <c r="F28" s="24"/>
      <c r="G28" s="24"/>
      <c r="H28" s="21">
        <f>SUM('PACC - SNCC.F.053'!$D28:$G28)</f>
        <v>0</v>
      </c>
      <c r="I28" s="25"/>
      <c r="J28" s="22">
        <f t="shared" si="0"/>
        <v>0</v>
      </c>
      <c r="K28" s="22">
        <f>+'PACC - SNCC.F.053'!$J28+J29</f>
        <v>5500</v>
      </c>
      <c r="L28" s="20"/>
      <c r="M28" s="20" t="s">
        <v>1411</v>
      </c>
      <c r="N28" s="22"/>
      <c r="O28" s="20"/>
      <c r="T28" s="23" t="s">
        <v>43</v>
      </c>
    </row>
    <row r="29" spans="1:23">
      <c r="A29" s="24"/>
      <c r="B29" s="24" t="s">
        <v>395</v>
      </c>
      <c r="C29" s="24" t="s">
        <v>379</v>
      </c>
      <c r="D29" s="24"/>
      <c r="E29" s="24">
        <v>2</v>
      </c>
      <c r="F29" s="24">
        <v>2</v>
      </c>
      <c r="G29" s="24"/>
      <c r="H29" s="21">
        <f>SUM('PACC - SNCC.F.053'!$D29:$G29)</f>
        <v>4</v>
      </c>
      <c r="I29" s="25">
        <v>1375</v>
      </c>
      <c r="J29" s="22">
        <f t="shared" si="0"/>
        <v>5500</v>
      </c>
      <c r="K29" s="22"/>
      <c r="L29" s="20"/>
      <c r="M29" s="20" t="s">
        <v>1411</v>
      </c>
      <c r="N29" s="22"/>
      <c r="O29" s="20"/>
      <c r="T29" s="23" t="s">
        <v>44</v>
      </c>
    </row>
    <row r="30" spans="1:23">
      <c r="A30" s="19" t="s">
        <v>55</v>
      </c>
      <c r="B30" s="24"/>
      <c r="C30" s="24"/>
      <c r="D30" s="24"/>
      <c r="E30" s="24"/>
      <c r="F30" s="24"/>
      <c r="G30" s="24"/>
      <c r="H30" s="21">
        <f>SUM('PACC - SNCC.F.053'!$D30:$G30)</f>
        <v>0</v>
      </c>
      <c r="I30" s="25"/>
      <c r="J30" s="22">
        <f t="shared" si="0"/>
        <v>0</v>
      </c>
      <c r="K30" s="22"/>
      <c r="L30" s="20"/>
      <c r="M30" s="20" t="s">
        <v>1411</v>
      </c>
      <c r="N30" s="22"/>
      <c r="O30" s="20"/>
      <c r="T30" s="23" t="s">
        <v>45</v>
      </c>
    </row>
    <row r="31" spans="1:23">
      <c r="A31" s="24"/>
      <c r="B31" s="24" t="s">
        <v>396</v>
      </c>
      <c r="C31" s="24" t="s">
        <v>397</v>
      </c>
      <c r="D31" s="24">
        <v>100</v>
      </c>
      <c r="E31" s="24">
        <v>100</v>
      </c>
      <c r="F31" s="24">
        <v>100</v>
      </c>
      <c r="G31" s="24">
        <v>100</v>
      </c>
      <c r="H31" s="21">
        <f>SUM('PACC - SNCC.F.053'!$D31:$G31)</f>
        <v>400</v>
      </c>
      <c r="I31" s="25">
        <v>112.5</v>
      </c>
      <c r="J31" s="22">
        <f t="shared" si="0"/>
        <v>45000</v>
      </c>
      <c r="K31" s="22"/>
      <c r="L31" s="20"/>
      <c r="M31" s="20" t="s">
        <v>1411</v>
      </c>
      <c r="N31" s="22"/>
      <c r="O31" s="20"/>
      <c r="T31" s="23" t="s">
        <v>46</v>
      </c>
    </row>
    <row r="32" spans="1:23">
      <c r="A32" s="24"/>
      <c r="B32" s="24" t="s">
        <v>398</v>
      </c>
      <c r="C32" s="24" t="s">
        <v>397</v>
      </c>
      <c r="D32" s="24"/>
      <c r="E32" s="24"/>
      <c r="F32" s="24"/>
      <c r="G32" s="24"/>
      <c r="H32" s="21">
        <f>SUM('PACC - SNCC.F.053'!$D32:$G32)</f>
        <v>0</v>
      </c>
      <c r="I32" s="25"/>
      <c r="J32" s="22">
        <f t="shared" si="0"/>
        <v>0</v>
      </c>
      <c r="K32" s="22"/>
      <c r="L32" s="20"/>
      <c r="M32" s="20" t="s">
        <v>1411</v>
      </c>
      <c r="N32" s="22"/>
      <c r="O32" s="20"/>
      <c r="T32" s="23" t="s">
        <v>47</v>
      </c>
    </row>
    <row r="33" spans="1:20">
      <c r="A33" s="24"/>
      <c r="B33" s="24" t="s">
        <v>399</v>
      </c>
      <c r="C33" s="24" t="s">
        <v>397</v>
      </c>
      <c r="D33" s="24">
        <v>500</v>
      </c>
      <c r="E33" s="24">
        <v>500</v>
      </c>
      <c r="F33" s="24">
        <v>500</v>
      </c>
      <c r="G33" s="24">
        <v>500</v>
      </c>
      <c r="H33" s="21">
        <f>SUM('PACC - SNCC.F.053'!$D33:$G33)</f>
        <v>2000</v>
      </c>
      <c r="I33" s="25">
        <v>275</v>
      </c>
      <c r="J33" s="22">
        <f t="shared" si="0"/>
        <v>550000</v>
      </c>
      <c r="K33" s="22"/>
      <c r="L33" s="20"/>
      <c r="M33" s="20" t="s">
        <v>1411</v>
      </c>
      <c r="N33" s="22"/>
      <c r="O33" s="20"/>
      <c r="T33" s="23" t="s">
        <v>48</v>
      </c>
    </row>
    <row r="34" spans="1:20">
      <c r="A34" s="24"/>
      <c r="B34" s="24" t="s">
        <v>400</v>
      </c>
      <c r="C34" s="24" t="s">
        <v>397</v>
      </c>
      <c r="D34" s="24">
        <v>233</v>
      </c>
      <c r="E34" s="24">
        <v>233</v>
      </c>
      <c r="F34" s="24">
        <v>233</v>
      </c>
      <c r="G34" s="24">
        <v>231</v>
      </c>
      <c r="H34" s="21">
        <f>SUM('PACC - SNCC.F.053'!$D34:$G34)</f>
        <v>930</v>
      </c>
      <c r="I34" s="25">
        <v>350</v>
      </c>
      <c r="J34" s="22">
        <f t="shared" si="0"/>
        <v>325500</v>
      </c>
      <c r="K34" s="22"/>
      <c r="L34" s="20"/>
      <c r="M34" s="20" t="s">
        <v>1411</v>
      </c>
      <c r="N34" s="22"/>
      <c r="O34" s="20"/>
      <c r="T34" s="23" t="s">
        <v>49</v>
      </c>
    </row>
    <row r="35" spans="1:20">
      <c r="A35" s="24"/>
      <c r="B35" s="24" t="s">
        <v>425</v>
      </c>
      <c r="C35" s="24" t="s">
        <v>397</v>
      </c>
      <c r="D35" s="24">
        <v>34</v>
      </c>
      <c r="E35" s="24">
        <v>34</v>
      </c>
      <c r="F35" s="24">
        <v>34</v>
      </c>
      <c r="G35" s="24">
        <v>34</v>
      </c>
      <c r="H35" s="21">
        <f>SUM('PACC - SNCC.F.053'!$D35:$G35)</f>
        <v>136</v>
      </c>
      <c r="I35" s="25">
        <v>350</v>
      </c>
      <c r="J35" s="22">
        <f>+H35*I35</f>
        <v>47600</v>
      </c>
      <c r="K35" s="22"/>
      <c r="L35" s="20"/>
      <c r="M35" s="20" t="s">
        <v>1411</v>
      </c>
      <c r="N35" s="22"/>
      <c r="O35" s="20"/>
      <c r="T35" s="23"/>
    </row>
    <row r="36" spans="1:20">
      <c r="A36" s="24"/>
      <c r="B36" s="24" t="s">
        <v>1356</v>
      </c>
      <c r="C36" s="24" t="s">
        <v>397</v>
      </c>
      <c r="D36" s="24">
        <v>20</v>
      </c>
      <c r="E36" s="24">
        <v>20</v>
      </c>
      <c r="F36" s="24">
        <v>20</v>
      </c>
      <c r="G36" s="24">
        <v>20</v>
      </c>
      <c r="H36" s="21">
        <f>SUM('PACC - SNCC.F.053'!$D36:$G36)</f>
        <v>80</v>
      </c>
      <c r="I36" s="25">
        <v>450</v>
      </c>
      <c r="J36" s="22">
        <f>+H36*I36</f>
        <v>36000</v>
      </c>
      <c r="K36" s="22"/>
      <c r="L36" s="20"/>
      <c r="M36" s="20" t="s">
        <v>1411</v>
      </c>
      <c r="N36" s="22"/>
      <c r="O36" s="20"/>
      <c r="T36" s="23"/>
    </row>
    <row r="37" spans="1:20">
      <c r="A37" s="24"/>
      <c r="B37" s="24" t="s">
        <v>401</v>
      </c>
      <c r="C37" s="24" t="s">
        <v>402</v>
      </c>
      <c r="D37" s="24">
        <v>6</v>
      </c>
      <c r="E37" s="24">
        <v>6</v>
      </c>
      <c r="F37" s="24">
        <v>6</v>
      </c>
      <c r="G37" s="24">
        <v>6</v>
      </c>
      <c r="H37" s="21">
        <f>SUM('PACC - SNCC.F.053'!$D37:$G37)</f>
        <v>24</v>
      </c>
      <c r="I37" s="25">
        <v>1656</v>
      </c>
      <c r="J37" s="22">
        <f t="shared" si="0"/>
        <v>39744</v>
      </c>
      <c r="K37" s="22"/>
      <c r="L37" s="20"/>
      <c r="M37" s="20" t="s">
        <v>1411</v>
      </c>
      <c r="N37" s="22"/>
      <c r="O37" s="20"/>
      <c r="T37" s="23" t="s">
        <v>50</v>
      </c>
    </row>
    <row r="38" spans="1:20">
      <c r="A38" s="24"/>
      <c r="B38" s="24" t="s">
        <v>403</v>
      </c>
      <c r="C38" s="24" t="s">
        <v>397</v>
      </c>
      <c r="D38" s="24"/>
      <c r="E38" s="24"/>
      <c r="F38" s="24"/>
      <c r="G38" s="24"/>
      <c r="H38" s="21">
        <f>SUM('PACC - SNCC.F.053'!$D38:$G38)</f>
        <v>0</v>
      </c>
      <c r="I38" s="25"/>
      <c r="J38" s="22">
        <f t="shared" si="0"/>
        <v>0</v>
      </c>
      <c r="K38" s="22"/>
      <c r="L38" s="20"/>
      <c r="M38" s="20" t="s">
        <v>1411</v>
      </c>
      <c r="N38" s="22"/>
      <c r="O38" s="20"/>
      <c r="T38" s="23" t="s">
        <v>51</v>
      </c>
    </row>
    <row r="39" spans="1:20">
      <c r="A39" s="24"/>
      <c r="B39" s="24" t="s">
        <v>404</v>
      </c>
      <c r="C39" s="24" t="s">
        <v>405</v>
      </c>
      <c r="D39" s="24">
        <v>12</v>
      </c>
      <c r="E39" s="24">
        <v>12</v>
      </c>
      <c r="F39" s="24">
        <v>13</v>
      </c>
      <c r="G39" s="24">
        <v>13</v>
      </c>
      <c r="H39" s="21">
        <f>SUM('PACC - SNCC.F.053'!$D39:$G39)</f>
        <v>50</v>
      </c>
      <c r="I39" s="25">
        <v>86</v>
      </c>
      <c r="J39" s="22">
        <f t="shared" si="0"/>
        <v>4300</v>
      </c>
      <c r="K39" s="22"/>
      <c r="L39" s="20"/>
      <c r="M39" s="20" t="s">
        <v>1411</v>
      </c>
      <c r="N39" s="22"/>
      <c r="O39" s="20"/>
      <c r="T39" s="23" t="s">
        <v>52</v>
      </c>
    </row>
    <row r="40" spans="1:20">
      <c r="A40" s="24"/>
      <c r="B40" s="24" t="s">
        <v>406</v>
      </c>
      <c r="C40" s="24" t="s">
        <v>402</v>
      </c>
      <c r="D40" s="24">
        <v>5</v>
      </c>
      <c r="E40" s="24">
        <v>5</v>
      </c>
      <c r="F40" s="24">
        <v>7</v>
      </c>
      <c r="G40" s="24">
        <v>7</v>
      </c>
      <c r="H40" s="21">
        <f>SUM('PACC - SNCC.F.053'!$D40:$G40)</f>
        <v>24</v>
      </c>
      <c r="I40" s="25">
        <v>1440</v>
      </c>
      <c r="J40" s="22">
        <f t="shared" si="0"/>
        <v>34560</v>
      </c>
      <c r="K40" s="22"/>
      <c r="L40" s="20"/>
      <c r="M40" s="20" t="s">
        <v>1411</v>
      </c>
      <c r="N40" s="22"/>
      <c r="O40" s="20"/>
      <c r="T40" s="23" t="s">
        <v>53</v>
      </c>
    </row>
    <row r="41" spans="1:20">
      <c r="A41" s="24"/>
      <c r="B41" s="24" t="s">
        <v>407</v>
      </c>
      <c r="C41" s="24" t="s">
        <v>408</v>
      </c>
      <c r="D41" s="24">
        <v>10</v>
      </c>
      <c r="E41" s="24">
        <v>10</v>
      </c>
      <c r="F41" s="24">
        <v>10</v>
      </c>
      <c r="G41" s="24">
        <v>10</v>
      </c>
      <c r="H41" s="21">
        <f>SUM('PACC - SNCC.F.053'!$D41:$G41)</f>
        <v>40</v>
      </c>
      <c r="I41" s="25">
        <v>25</v>
      </c>
      <c r="J41" s="22">
        <f t="shared" si="0"/>
        <v>1000</v>
      </c>
      <c r="K41" s="22"/>
      <c r="L41" s="20"/>
      <c r="M41" s="20" t="s">
        <v>1411</v>
      </c>
      <c r="N41" s="22"/>
      <c r="O41" s="20"/>
      <c r="T41" s="23" t="s">
        <v>54</v>
      </c>
    </row>
    <row r="42" spans="1:20">
      <c r="A42" s="24"/>
      <c r="B42" s="24" t="s">
        <v>1408</v>
      </c>
      <c r="C42" s="24" t="s">
        <v>408</v>
      </c>
      <c r="D42" s="24">
        <v>35</v>
      </c>
      <c r="E42" s="24">
        <v>30</v>
      </c>
      <c r="F42" s="24">
        <v>35</v>
      </c>
      <c r="G42" s="24">
        <v>30</v>
      </c>
      <c r="H42" s="21">
        <f>SUM('PACC - SNCC.F.053'!$D42:$G42)</f>
        <v>130</v>
      </c>
      <c r="I42" s="25">
        <v>575</v>
      </c>
      <c r="J42" s="22">
        <f t="shared" si="0"/>
        <v>74750</v>
      </c>
      <c r="K42" s="22"/>
      <c r="L42" s="20"/>
      <c r="M42" s="20" t="s">
        <v>1411</v>
      </c>
      <c r="N42" s="22"/>
      <c r="O42" s="20"/>
      <c r="T42" s="23" t="s">
        <v>55</v>
      </c>
    </row>
    <row r="43" spans="1:20">
      <c r="A43" s="24"/>
      <c r="B43" s="24" t="s">
        <v>1357</v>
      </c>
      <c r="C43" s="24" t="s">
        <v>383</v>
      </c>
      <c r="D43" s="24">
        <v>375</v>
      </c>
      <c r="E43" s="24">
        <v>375</v>
      </c>
      <c r="F43" s="24">
        <v>375</v>
      </c>
      <c r="G43" s="24">
        <v>375</v>
      </c>
      <c r="H43" s="21">
        <f>SUM('PACC - SNCC.F.053'!$D43:$G43)</f>
        <v>1500</v>
      </c>
      <c r="I43" s="25">
        <v>45</v>
      </c>
      <c r="J43" s="22">
        <f t="shared" si="0"/>
        <v>67500</v>
      </c>
      <c r="K43" s="22"/>
      <c r="L43" s="20"/>
      <c r="M43" s="20" t="s">
        <v>1411</v>
      </c>
      <c r="N43" s="22"/>
      <c r="O43" s="20"/>
      <c r="T43" s="23" t="s">
        <v>56</v>
      </c>
    </row>
    <row r="44" spans="1:20" s="5" customFormat="1">
      <c r="A44" s="24"/>
      <c r="B44" s="24" t="s">
        <v>409</v>
      </c>
      <c r="C44" s="24" t="s">
        <v>411</v>
      </c>
      <c r="D44" s="24">
        <v>12</v>
      </c>
      <c r="E44" s="24">
        <v>36</v>
      </c>
      <c r="F44" s="24">
        <v>36</v>
      </c>
      <c r="G44" s="24">
        <v>36</v>
      </c>
      <c r="H44" s="21">
        <f>SUM('PACC - SNCC.F.053'!$D44:$G44)</f>
        <v>120</v>
      </c>
      <c r="I44" s="25">
        <v>420</v>
      </c>
      <c r="J44" s="22">
        <f>+H44*I44</f>
        <v>50400</v>
      </c>
      <c r="K44" s="22"/>
      <c r="L44" s="20"/>
      <c r="M44" s="20" t="s">
        <v>1411</v>
      </c>
      <c r="N44" s="22"/>
      <c r="O44" s="20"/>
      <c r="T44" s="23"/>
    </row>
    <row r="45" spans="1:20">
      <c r="A45" s="24"/>
      <c r="B45" s="24" t="s">
        <v>410</v>
      </c>
      <c r="C45" s="24" t="s">
        <v>411</v>
      </c>
      <c r="D45" s="24">
        <v>100</v>
      </c>
      <c r="E45" s="24">
        <v>100</v>
      </c>
      <c r="F45" s="24">
        <v>100</v>
      </c>
      <c r="G45" s="24">
        <v>100</v>
      </c>
      <c r="H45" s="21">
        <f>SUM('PACC - SNCC.F.053'!$D45:$G45)</f>
        <v>400</v>
      </c>
      <c r="I45" s="25">
        <v>35</v>
      </c>
      <c r="J45" s="22">
        <f t="shared" si="0"/>
        <v>14000</v>
      </c>
      <c r="K45" s="22"/>
      <c r="L45" s="20"/>
      <c r="M45" s="20" t="s">
        <v>1411</v>
      </c>
      <c r="N45" s="22"/>
      <c r="O45" s="20"/>
      <c r="T45" s="23" t="s">
        <v>57</v>
      </c>
    </row>
    <row r="46" spans="1:20">
      <c r="A46" s="24"/>
      <c r="B46" s="24" t="s">
        <v>412</v>
      </c>
      <c r="C46" s="24" t="s">
        <v>383</v>
      </c>
      <c r="D46" s="24">
        <v>160</v>
      </c>
      <c r="E46" s="24">
        <v>200</v>
      </c>
      <c r="F46" s="24">
        <v>200</v>
      </c>
      <c r="G46" s="24">
        <v>200</v>
      </c>
      <c r="H46" s="21">
        <f>SUM('PACC - SNCC.F.053'!$D46:$G46)</f>
        <v>760</v>
      </c>
      <c r="I46" s="25">
        <v>60</v>
      </c>
      <c r="J46" s="22">
        <f t="shared" ref="J46:J79" si="1">+H46*I46</f>
        <v>45600</v>
      </c>
      <c r="K46" s="22"/>
      <c r="L46" s="20"/>
      <c r="M46" s="20" t="s">
        <v>1411</v>
      </c>
      <c r="N46" s="22"/>
      <c r="O46" s="20"/>
      <c r="T46" s="23" t="s">
        <v>58</v>
      </c>
    </row>
    <row r="47" spans="1:20">
      <c r="A47" s="24"/>
      <c r="B47" s="24" t="s">
        <v>413</v>
      </c>
      <c r="C47" s="24" t="s">
        <v>414</v>
      </c>
      <c r="D47" s="24">
        <v>82</v>
      </c>
      <c r="E47" s="24">
        <v>82</v>
      </c>
      <c r="F47" s="24">
        <v>83</v>
      </c>
      <c r="G47" s="24">
        <v>83</v>
      </c>
      <c r="H47" s="21">
        <f>SUM('PACC - SNCC.F.053'!$D47:$G47)</f>
        <v>330</v>
      </c>
      <c r="I47" s="25">
        <v>400</v>
      </c>
      <c r="J47" s="22">
        <f t="shared" si="1"/>
        <v>132000</v>
      </c>
      <c r="K47" s="22"/>
      <c r="L47" s="20"/>
      <c r="M47" s="20" t="s">
        <v>1411</v>
      </c>
      <c r="N47" s="22"/>
      <c r="O47" s="20"/>
      <c r="T47" s="23" t="s">
        <v>59</v>
      </c>
    </row>
    <row r="48" spans="1:20">
      <c r="A48" s="24"/>
      <c r="B48" s="24" t="s">
        <v>415</v>
      </c>
      <c r="C48" s="24" t="s">
        <v>411</v>
      </c>
      <c r="D48" s="24">
        <v>50</v>
      </c>
      <c r="E48" s="24">
        <v>50</v>
      </c>
      <c r="F48" s="24">
        <v>50</v>
      </c>
      <c r="G48" s="24">
        <v>50</v>
      </c>
      <c r="H48" s="21">
        <f>SUM('PACC - SNCC.F.053'!$D48:$G48)</f>
        <v>200</v>
      </c>
      <c r="I48" s="25">
        <v>125</v>
      </c>
      <c r="J48" s="22">
        <f t="shared" si="1"/>
        <v>25000</v>
      </c>
      <c r="K48" s="22"/>
      <c r="L48" s="20"/>
      <c r="M48" s="20" t="s">
        <v>1411</v>
      </c>
      <c r="N48" s="22"/>
      <c r="O48" s="20"/>
      <c r="T48" s="23" t="s">
        <v>60</v>
      </c>
    </row>
    <row r="49" spans="1:20">
      <c r="A49" s="24"/>
      <c r="B49" s="24" t="s">
        <v>416</v>
      </c>
      <c r="C49" s="24" t="s">
        <v>411</v>
      </c>
      <c r="D49" s="24">
        <v>125</v>
      </c>
      <c r="E49" s="24">
        <v>125</v>
      </c>
      <c r="F49" s="24">
        <v>125</v>
      </c>
      <c r="G49" s="24">
        <v>125</v>
      </c>
      <c r="H49" s="21">
        <f>SUM('PACC - SNCC.F.053'!$D49:$G49)</f>
        <v>500</v>
      </c>
      <c r="I49" s="25">
        <v>350</v>
      </c>
      <c r="J49" s="22">
        <f t="shared" si="1"/>
        <v>175000</v>
      </c>
      <c r="K49" s="22"/>
      <c r="L49" s="20"/>
      <c r="M49" s="20" t="s">
        <v>1411</v>
      </c>
      <c r="N49" s="22"/>
      <c r="O49" s="20"/>
      <c r="T49" s="23" t="s">
        <v>61</v>
      </c>
    </row>
    <row r="50" spans="1:20">
      <c r="A50" s="24"/>
      <c r="B50" s="24" t="s">
        <v>417</v>
      </c>
      <c r="C50" s="24" t="s">
        <v>411</v>
      </c>
      <c r="D50" s="24">
        <v>125</v>
      </c>
      <c r="E50" s="24">
        <v>125</v>
      </c>
      <c r="F50" s="24">
        <v>125</v>
      </c>
      <c r="G50" s="24">
        <v>125</v>
      </c>
      <c r="H50" s="21">
        <f>SUM('PACC - SNCC.F.053'!$D50:$G50)</f>
        <v>500</v>
      </c>
      <c r="I50" s="25">
        <v>350</v>
      </c>
      <c r="J50" s="22">
        <f t="shared" si="1"/>
        <v>175000</v>
      </c>
      <c r="K50" s="22"/>
      <c r="L50" s="20"/>
      <c r="M50" s="20" t="s">
        <v>1411</v>
      </c>
      <c r="N50" s="22"/>
      <c r="O50" s="20"/>
      <c r="T50" s="23" t="s">
        <v>62</v>
      </c>
    </row>
    <row r="51" spans="1:20">
      <c r="A51" s="24"/>
      <c r="B51" s="24" t="s">
        <v>418</v>
      </c>
      <c r="C51" s="24" t="s">
        <v>411</v>
      </c>
      <c r="D51" s="24">
        <v>250</v>
      </c>
      <c r="E51" s="24">
        <v>250</v>
      </c>
      <c r="F51" s="24">
        <v>250</v>
      </c>
      <c r="G51" s="24">
        <v>250</v>
      </c>
      <c r="H51" s="21">
        <f>SUM('PACC - SNCC.F.053'!$D51:$G51)</f>
        <v>1000</v>
      </c>
      <c r="I51" s="25">
        <v>350</v>
      </c>
      <c r="J51" s="22">
        <f t="shared" si="1"/>
        <v>350000</v>
      </c>
      <c r="K51" s="22"/>
      <c r="L51" s="20"/>
      <c r="M51" s="20" t="s">
        <v>1411</v>
      </c>
      <c r="N51" s="22"/>
      <c r="O51" s="20"/>
      <c r="T51" s="23" t="s">
        <v>63</v>
      </c>
    </row>
    <row r="52" spans="1:20">
      <c r="A52" s="24"/>
      <c r="B52" s="24" t="s">
        <v>419</v>
      </c>
      <c r="C52" s="24" t="s">
        <v>383</v>
      </c>
      <c r="D52" s="24">
        <v>1</v>
      </c>
      <c r="E52" s="24">
        <v>1</v>
      </c>
      <c r="F52" s="24">
        <v>1</v>
      </c>
      <c r="G52" s="24">
        <v>1</v>
      </c>
      <c r="H52" s="21">
        <f>SUM('PACC - SNCC.F.053'!$D52:$G52)</f>
        <v>4</v>
      </c>
      <c r="I52" s="25">
        <v>1200</v>
      </c>
      <c r="J52" s="22">
        <f t="shared" si="1"/>
        <v>4800</v>
      </c>
      <c r="K52" s="22"/>
      <c r="L52" s="20"/>
      <c r="M52" s="20" t="s">
        <v>1411</v>
      </c>
      <c r="N52" s="22"/>
      <c r="O52" s="20"/>
      <c r="T52" s="23" t="s">
        <v>64</v>
      </c>
    </row>
    <row r="53" spans="1:20">
      <c r="A53" s="24"/>
      <c r="B53" s="24" t="s">
        <v>420</v>
      </c>
      <c r="C53" s="24" t="s">
        <v>383</v>
      </c>
      <c r="D53" s="24">
        <v>13</v>
      </c>
      <c r="E53" s="24">
        <v>12</v>
      </c>
      <c r="F53" s="24">
        <v>13</v>
      </c>
      <c r="G53" s="24">
        <v>12</v>
      </c>
      <c r="H53" s="21">
        <f>SUM('PACC - SNCC.F.053'!$D53:$G53)</f>
        <v>50</v>
      </c>
      <c r="I53" s="25">
        <v>150</v>
      </c>
      <c r="J53" s="22">
        <f t="shared" si="1"/>
        <v>7500</v>
      </c>
      <c r="K53" s="22"/>
      <c r="L53" s="20"/>
      <c r="M53" s="20" t="s">
        <v>1411</v>
      </c>
      <c r="N53" s="22"/>
      <c r="O53" s="20"/>
      <c r="T53" s="23" t="s">
        <v>65</v>
      </c>
    </row>
    <row r="54" spans="1:20">
      <c r="A54" s="24"/>
      <c r="B54" s="24" t="s">
        <v>421</v>
      </c>
      <c r="C54" s="24" t="s">
        <v>411</v>
      </c>
      <c r="D54" s="24">
        <v>9</v>
      </c>
      <c r="E54" s="24">
        <v>9</v>
      </c>
      <c r="F54" s="24">
        <v>9</v>
      </c>
      <c r="G54" s="24">
        <v>9</v>
      </c>
      <c r="H54" s="21">
        <f>SUM('PACC - SNCC.F.053'!$D54:$G54)</f>
        <v>36</v>
      </c>
      <c r="I54" s="25">
        <v>120</v>
      </c>
      <c r="J54" s="22">
        <f t="shared" si="1"/>
        <v>4320</v>
      </c>
      <c r="K54" s="22"/>
      <c r="L54" s="20"/>
      <c r="M54" s="20" t="s">
        <v>1411</v>
      </c>
      <c r="N54" s="22"/>
      <c r="O54" s="20"/>
      <c r="T54" s="23" t="s">
        <v>66</v>
      </c>
    </row>
    <row r="55" spans="1:20">
      <c r="A55" s="24"/>
      <c r="B55" s="24" t="s">
        <v>422</v>
      </c>
      <c r="C55" s="24" t="s">
        <v>411</v>
      </c>
      <c r="D55" s="24">
        <v>100</v>
      </c>
      <c r="E55" s="24">
        <v>100</v>
      </c>
      <c r="F55" s="24">
        <v>100</v>
      </c>
      <c r="G55" s="24">
        <v>100</v>
      </c>
      <c r="H55" s="21">
        <f>SUM('PACC - SNCC.F.053'!$D55:$G55)</f>
        <v>400</v>
      </c>
      <c r="I55" s="25">
        <v>350</v>
      </c>
      <c r="J55" s="22">
        <f t="shared" si="1"/>
        <v>140000</v>
      </c>
      <c r="K55" s="22"/>
      <c r="L55" s="20"/>
      <c r="M55" s="20" t="s">
        <v>1411</v>
      </c>
      <c r="N55" s="22"/>
      <c r="O55" s="20"/>
      <c r="T55" s="23" t="s">
        <v>67</v>
      </c>
    </row>
    <row r="56" spans="1:20">
      <c r="A56" s="24"/>
      <c r="B56" s="24" t="s">
        <v>423</v>
      </c>
      <c r="C56" s="24" t="s">
        <v>402</v>
      </c>
      <c r="D56" s="24">
        <v>100</v>
      </c>
      <c r="E56" s="24">
        <v>100</v>
      </c>
      <c r="F56" s="24">
        <v>100</v>
      </c>
      <c r="G56" s="24">
        <v>100</v>
      </c>
      <c r="H56" s="21">
        <f>SUM('PACC - SNCC.F.053'!$D56:$G56)</f>
        <v>400</v>
      </c>
      <c r="I56" s="25">
        <v>350</v>
      </c>
      <c r="J56" s="22">
        <f t="shared" si="1"/>
        <v>140000</v>
      </c>
      <c r="K56" s="22"/>
      <c r="L56" s="20"/>
      <c r="M56" s="20" t="s">
        <v>1411</v>
      </c>
      <c r="N56" s="22"/>
      <c r="O56" s="20"/>
      <c r="T56" s="23" t="s">
        <v>68</v>
      </c>
    </row>
    <row r="57" spans="1:20">
      <c r="A57" s="24"/>
      <c r="B57" s="24" t="s">
        <v>424</v>
      </c>
      <c r="C57" s="24" t="s">
        <v>408</v>
      </c>
      <c r="D57" s="24"/>
      <c r="E57" s="24"/>
      <c r="F57" s="24"/>
      <c r="G57" s="24">
        <v>1</v>
      </c>
      <c r="H57" s="21">
        <f>SUM('PACC - SNCC.F.053'!$D57:$G57)</f>
        <v>1</v>
      </c>
      <c r="I57" s="25">
        <v>500</v>
      </c>
      <c r="J57" s="22">
        <f t="shared" si="1"/>
        <v>500</v>
      </c>
      <c r="K57" s="22"/>
      <c r="L57" s="20"/>
      <c r="M57" s="20" t="s">
        <v>1411</v>
      </c>
      <c r="N57" s="22"/>
      <c r="O57" s="20"/>
      <c r="T57" s="23" t="s">
        <v>69</v>
      </c>
    </row>
    <row r="58" spans="1:20">
      <c r="A58" s="24"/>
      <c r="B58" s="24" t="s">
        <v>1354</v>
      </c>
      <c r="C58" s="24" t="s">
        <v>1355</v>
      </c>
      <c r="D58" s="24">
        <v>25</v>
      </c>
      <c r="E58" s="24">
        <v>25</v>
      </c>
      <c r="F58" s="24">
        <v>25</v>
      </c>
      <c r="G58" s="24">
        <v>25</v>
      </c>
      <c r="H58" s="21">
        <f>SUM('PACC - SNCC.F.053'!$D58:$G58)</f>
        <v>100</v>
      </c>
      <c r="I58" s="25">
        <v>325</v>
      </c>
      <c r="J58" s="22">
        <f t="shared" si="1"/>
        <v>32500</v>
      </c>
      <c r="K58" s="22"/>
      <c r="L58" s="20"/>
      <c r="M58" s="20" t="s">
        <v>1411</v>
      </c>
      <c r="N58" s="22"/>
      <c r="O58" s="20"/>
      <c r="T58" s="23" t="s">
        <v>70</v>
      </c>
    </row>
    <row r="59" spans="1:20">
      <c r="A59" s="24"/>
      <c r="B59" s="24" t="s">
        <v>426</v>
      </c>
      <c r="C59" s="24" t="s">
        <v>402</v>
      </c>
      <c r="D59" s="24">
        <v>10</v>
      </c>
      <c r="E59" s="24">
        <v>10</v>
      </c>
      <c r="F59" s="24">
        <v>10</v>
      </c>
      <c r="G59" s="24">
        <v>10</v>
      </c>
      <c r="H59" s="21">
        <f>SUM('PACC - SNCC.F.053'!$D59:$G59)</f>
        <v>40</v>
      </c>
      <c r="I59" s="25">
        <v>125</v>
      </c>
      <c r="J59" s="22">
        <f t="shared" si="1"/>
        <v>5000</v>
      </c>
      <c r="K59" s="22"/>
      <c r="L59" s="20"/>
      <c r="M59" s="20" t="s">
        <v>1411</v>
      </c>
      <c r="N59" s="22"/>
      <c r="O59" s="20"/>
      <c r="T59" s="23" t="s">
        <v>71</v>
      </c>
    </row>
    <row r="60" spans="1:20">
      <c r="A60" s="24"/>
      <c r="B60" s="24" t="s">
        <v>427</v>
      </c>
      <c r="C60" s="24" t="s">
        <v>402</v>
      </c>
      <c r="D60" s="24">
        <v>10</v>
      </c>
      <c r="E60" s="24">
        <v>10</v>
      </c>
      <c r="F60" s="24">
        <v>10</v>
      </c>
      <c r="G60" s="24">
        <v>10</v>
      </c>
      <c r="H60" s="21">
        <f>SUM('PACC - SNCC.F.053'!$D60:$G60)</f>
        <v>40</v>
      </c>
      <c r="I60" s="25">
        <v>140</v>
      </c>
      <c r="J60" s="22">
        <f t="shared" si="1"/>
        <v>5600</v>
      </c>
      <c r="K60" s="22">
        <f>SUM(J31:J60)</f>
        <v>2533174</v>
      </c>
      <c r="L60" s="20"/>
      <c r="M60" s="20" t="s">
        <v>1411</v>
      </c>
      <c r="N60" s="22"/>
      <c r="O60" s="20"/>
      <c r="T60" s="23" t="s">
        <v>72</v>
      </c>
    </row>
    <row r="61" spans="1:20">
      <c r="A61" s="19" t="s">
        <v>58</v>
      </c>
      <c r="B61" s="24"/>
      <c r="C61" s="24"/>
      <c r="D61" s="24"/>
      <c r="E61" s="24"/>
      <c r="F61" s="24"/>
      <c r="G61" s="24"/>
      <c r="H61" s="21">
        <f>SUM('PACC - SNCC.F.053'!$D61:$G61)</f>
        <v>0</v>
      </c>
      <c r="I61" s="25"/>
      <c r="J61" s="22">
        <f t="shared" si="1"/>
        <v>0</v>
      </c>
      <c r="K61" s="22"/>
      <c r="L61" s="20"/>
      <c r="M61" s="20" t="s">
        <v>1411</v>
      </c>
      <c r="N61" s="22"/>
      <c r="O61" s="20"/>
      <c r="T61" s="23" t="s">
        <v>73</v>
      </c>
    </row>
    <row r="62" spans="1:20">
      <c r="A62" s="24"/>
      <c r="B62" s="24" t="s">
        <v>428</v>
      </c>
      <c r="C62" s="24" t="s">
        <v>379</v>
      </c>
      <c r="D62" s="24">
        <v>2800</v>
      </c>
      <c r="E62" s="24">
        <v>2800</v>
      </c>
      <c r="F62" s="24">
        <v>2800</v>
      </c>
      <c r="G62" s="24">
        <v>2800</v>
      </c>
      <c r="H62" s="21">
        <f>SUM('PACC - SNCC.F.053'!$D62:$G62)</f>
        <v>11200</v>
      </c>
      <c r="I62" s="25">
        <v>190</v>
      </c>
      <c r="J62" s="22">
        <f>+H62*I62</f>
        <v>2128000</v>
      </c>
      <c r="K62" s="22"/>
      <c r="L62" s="20"/>
      <c r="M62" s="20" t="s">
        <v>1411</v>
      </c>
      <c r="N62" s="22"/>
      <c r="O62" s="20"/>
      <c r="T62" s="23" t="s">
        <v>74</v>
      </c>
    </row>
    <row r="63" spans="1:20">
      <c r="A63" s="24"/>
      <c r="B63" s="24" t="s">
        <v>428</v>
      </c>
      <c r="C63" s="24" t="s">
        <v>379</v>
      </c>
      <c r="D63" s="24">
        <v>31026</v>
      </c>
      <c r="E63" s="24">
        <v>31026</v>
      </c>
      <c r="F63" s="24">
        <v>31026</v>
      </c>
      <c r="G63" s="24">
        <v>31026</v>
      </c>
      <c r="H63" s="21">
        <f>SUM('PACC - SNCC.F.053'!$D63:$G63)</f>
        <v>124104</v>
      </c>
      <c r="I63" s="25">
        <v>190</v>
      </c>
      <c r="J63" s="22">
        <f t="shared" si="1"/>
        <v>23579760</v>
      </c>
      <c r="K63" s="22"/>
      <c r="L63" s="20"/>
      <c r="M63" s="20" t="s">
        <v>1411</v>
      </c>
      <c r="N63" s="22"/>
      <c r="O63" s="20"/>
      <c r="T63" s="23" t="s">
        <v>75</v>
      </c>
    </row>
    <row r="64" spans="1:20">
      <c r="A64" s="24"/>
      <c r="B64" s="24" t="s">
        <v>429</v>
      </c>
      <c r="C64" s="24" t="s">
        <v>379</v>
      </c>
      <c r="D64" s="24">
        <v>3000</v>
      </c>
      <c r="E64" s="24">
        <v>3000</v>
      </c>
      <c r="F64" s="24">
        <v>3000</v>
      </c>
      <c r="G64" s="24">
        <v>3000</v>
      </c>
      <c r="H64" s="21">
        <f>SUM('PACC - SNCC.F.053'!$D64:$G64)</f>
        <v>12000</v>
      </c>
      <c r="I64" s="25">
        <v>235</v>
      </c>
      <c r="J64" s="22">
        <f t="shared" si="1"/>
        <v>2820000</v>
      </c>
      <c r="K64" s="22"/>
      <c r="L64" s="20"/>
      <c r="M64" s="20" t="s">
        <v>1411</v>
      </c>
      <c r="N64" s="22"/>
      <c r="O64" s="20"/>
      <c r="T64" s="23" t="s">
        <v>76</v>
      </c>
    </row>
    <row r="65" spans="1:20">
      <c r="A65" s="24"/>
      <c r="B65" s="24" t="s">
        <v>429</v>
      </c>
      <c r="C65" s="24" t="s">
        <v>379</v>
      </c>
      <c r="D65" s="24">
        <v>500</v>
      </c>
      <c r="E65" s="24">
        <v>500</v>
      </c>
      <c r="F65" s="24">
        <v>500</v>
      </c>
      <c r="G65" s="24">
        <v>500</v>
      </c>
      <c r="H65" s="21">
        <f>SUM('PACC - SNCC.F.053'!$D65:$G65)</f>
        <v>2000</v>
      </c>
      <c r="I65" s="25">
        <v>235</v>
      </c>
      <c r="J65" s="22">
        <f t="shared" si="1"/>
        <v>470000</v>
      </c>
      <c r="K65" s="22"/>
      <c r="L65" s="20"/>
      <c r="M65" s="20" t="s">
        <v>1411</v>
      </c>
      <c r="N65" s="22"/>
      <c r="O65" s="20"/>
      <c r="T65" s="23" t="s">
        <v>77</v>
      </c>
    </row>
    <row r="66" spans="1:20">
      <c r="A66" s="24"/>
      <c r="B66" s="24" t="s">
        <v>430</v>
      </c>
      <c r="C66" s="24" t="s">
        <v>379</v>
      </c>
      <c r="D66" s="24">
        <v>30</v>
      </c>
      <c r="E66" s="24">
        <v>30</v>
      </c>
      <c r="F66" s="24">
        <v>30</v>
      </c>
      <c r="G66" s="24">
        <v>30</v>
      </c>
      <c r="H66" s="21">
        <f>SUM('PACC - SNCC.F.053'!$D66:$G66)</f>
        <v>120</v>
      </c>
      <c r="I66" s="25">
        <v>107</v>
      </c>
      <c r="J66" s="22">
        <f t="shared" si="1"/>
        <v>12840</v>
      </c>
      <c r="K66" s="22">
        <f>SUM(J62:J66)</f>
        <v>29010600</v>
      </c>
      <c r="L66" s="20"/>
      <c r="M66" s="20" t="s">
        <v>1411</v>
      </c>
      <c r="N66" s="22"/>
      <c r="O66" s="20"/>
      <c r="T66" s="23" t="s">
        <v>78</v>
      </c>
    </row>
    <row r="67" spans="1:20">
      <c r="A67" s="19" t="s">
        <v>59</v>
      </c>
      <c r="B67" s="24"/>
      <c r="C67" s="24"/>
      <c r="D67" s="24"/>
      <c r="E67" s="24"/>
      <c r="F67" s="24"/>
      <c r="G67" s="24"/>
      <c r="H67" s="21">
        <f>SUM('PACC - SNCC.F.053'!$D67:$G67)</f>
        <v>0</v>
      </c>
      <c r="I67" s="25"/>
      <c r="J67" s="22">
        <f t="shared" si="1"/>
        <v>0</v>
      </c>
      <c r="K67" s="22"/>
      <c r="L67" s="20"/>
      <c r="M67" s="20" t="s">
        <v>1411</v>
      </c>
      <c r="N67" s="22"/>
      <c r="O67" s="20"/>
      <c r="T67" s="23" t="s">
        <v>79</v>
      </c>
    </row>
    <row r="68" spans="1:20">
      <c r="A68" s="24"/>
      <c r="B68" s="24" t="s">
        <v>431</v>
      </c>
      <c r="C68" s="24" t="s">
        <v>379</v>
      </c>
      <c r="D68" s="24">
        <v>15</v>
      </c>
      <c r="E68" s="24">
        <v>35</v>
      </c>
      <c r="F68" s="24">
        <v>35</v>
      </c>
      <c r="G68" s="24">
        <v>35</v>
      </c>
      <c r="H68" s="21">
        <f>SUM('PACC - SNCC.F.053'!$D68:$G68)</f>
        <v>120</v>
      </c>
      <c r="I68" s="25">
        <v>480</v>
      </c>
      <c r="J68" s="22">
        <f t="shared" si="1"/>
        <v>57600</v>
      </c>
      <c r="K68" s="22"/>
      <c r="L68" s="20"/>
      <c r="M68" s="20" t="s">
        <v>1411</v>
      </c>
      <c r="N68" s="22"/>
      <c r="O68" s="20"/>
      <c r="T68" s="23" t="s">
        <v>80</v>
      </c>
    </row>
    <row r="69" spans="1:20" s="5" customFormat="1">
      <c r="A69" s="24"/>
      <c r="B69" s="24" t="s">
        <v>431</v>
      </c>
      <c r="C69" s="24" t="s">
        <v>379</v>
      </c>
      <c r="D69" s="24">
        <v>41</v>
      </c>
      <c r="E69" s="24">
        <v>42</v>
      </c>
      <c r="F69" s="24">
        <v>41</v>
      </c>
      <c r="G69" s="24">
        <v>41</v>
      </c>
      <c r="H69" s="21">
        <f>SUM('PACC - SNCC.F.053'!$D69:$G69)</f>
        <v>165</v>
      </c>
      <c r="I69" s="25">
        <v>475</v>
      </c>
      <c r="J69" s="22">
        <f>+H69*I69</f>
        <v>78375</v>
      </c>
      <c r="K69" s="22"/>
      <c r="L69" s="20"/>
      <c r="M69" s="20" t="s">
        <v>1411</v>
      </c>
      <c r="N69" s="22"/>
      <c r="O69" s="20"/>
      <c r="T69" s="23"/>
    </row>
    <row r="70" spans="1:20">
      <c r="A70" s="24"/>
      <c r="B70" s="24" t="s">
        <v>432</v>
      </c>
      <c r="C70" s="24" t="s">
        <v>379</v>
      </c>
      <c r="D70" s="24">
        <v>50</v>
      </c>
      <c r="E70" s="24">
        <v>50</v>
      </c>
      <c r="F70" s="24">
        <v>50</v>
      </c>
      <c r="G70" s="24">
        <v>50</v>
      </c>
      <c r="H70" s="21">
        <f>SUM('PACC - SNCC.F.053'!$D70:$G70)</f>
        <v>200</v>
      </c>
      <c r="I70" s="25">
        <v>250</v>
      </c>
      <c r="J70" s="22">
        <f t="shared" si="1"/>
        <v>50000</v>
      </c>
      <c r="K70" s="22"/>
      <c r="L70" s="20"/>
      <c r="M70" s="20" t="s">
        <v>1411</v>
      </c>
      <c r="N70" s="22"/>
      <c r="O70" s="20"/>
      <c r="T70" s="23" t="s">
        <v>81</v>
      </c>
    </row>
    <row r="71" spans="1:20">
      <c r="A71" s="24"/>
      <c r="B71" s="24" t="s">
        <v>433</v>
      </c>
      <c r="C71" s="24" t="s">
        <v>379</v>
      </c>
      <c r="D71" s="24"/>
      <c r="E71" s="24"/>
      <c r="F71" s="24"/>
      <c r="G71" s="24"/>
      <c r="H71" s="21">
        <f>SUM('PACC - SNCC.F.053'!$D71:$G71)</f>
        <v>0</v>
      </c>
      <c r="I71" s="25"/>
      <c r="J71" s="22">
        <f t="shared" si="1"/>
        <v>0</v>
      </c>
      <c r="K71" s="22"/>
      <c r="L71" s="20"/>
      <c r="M71" s="20" t="s">
        <v>1411</v>
      </c>
      <c r="N71" s="22"/>
      <c r="O71" s="20"/>
      <c r="T71" s="23" t="s">
        <v>82</v>
      </c>
    </row>
    <row r="72" spans="1:20" s="5" customFormat="1">
      <c r="A72" s="24"/>
      <c r="B72" s="24" t="s">
        <v>1362</v>
      </c>
      <c r="C72" s="24" t="s">
        <v>379</v>
      </c>
      <c r="D72" s="24">
        <v>225</v>
      </c>
      <c r="E72" s="24">
        <v>225</v>
      </c>
      <c r="F72" s="24">
        <v>225</v>
      </c>
      <c r="G72" s="24">
        <v>225</v>
      </c>
      <c r="H72" s="21">
        <f>SUM('PACC - SNCC.F.053'!$D72:$G72)</f>
        <v>900</v>
      </c>
      <c r="I72" s="25">
        <v>450</v>
      </c>
      <c r="J72" s="22">
        <f>+H72*I72</f>
        <v>405000</v>
      </c>
      <c r="K72" s="22"/>
      <c r="L72" s="20"/>
      <c r="M72" s="20" t="s">
        <v>1411</v>
      </c>
      <c r="N72" s="22"/>
      <c r="O72" s="20"/>
      <c r="T72" s="23"/>
    </row>
    <row r="73" spans="1:20">
      <c r="A73" s="24"/>
      <c r="B73" s="24" t="s">
        <v>434</v>
      </c>
      <c r="C73" s="24" t="s">
        <v>379</v>
      </c>
      <c r="D73" s="24">
        <v>42</v>
      </c>
      <c r="E73" s="24">
        <v>42</v>
      </c>
      <c r="F73" s="24">
        <v>42</v>
      </c>
      <c r="G73" s="24">
        <v>42</v>
      </c>
      <c r="H73" s="21">
        <f>SUM('PACC - SNCC.F.053'!$D73:$G73)</f>
        <v>168</v>
      </c>
      <c r="I73" s="25">
        <v>700</v>
      </c>
      <c r="J73" s="22">
        <f t="shared" si="1"/>
        <v>117600</v>
      </c>
      <c r="K73" s="22"/>
      <c r="L73" s="20"/>
      <c r="M73" s="20" t="s">
        <v>1411</v>
      </c>
      <c r="N73" s="22"/>
      <c r="O73" s="20"/>
      <c r="T73" s="23" t="s">
        <v>83</v>
      </c>
    </row>
    <row r="74" spans="1:20">
      <c r="A74" s="24"/>
      <c r="B74" s="24" t="s">
        <v>435</v>
      </c>
      <c r="C74" s="24" t="s">
        <v>436</v>
      </c>
      <c r="D74" s="24">
        <v>20</v>
      </c>
      <c r="E74" s="24">
        <v>42</v>
      </c>
      <c r="F74" s="24">
        <v>40</v>
      </c>
      <c r="G74" s="24">
        <v>40</v>
      </c>
      <c r="H74" s="21">
        <f>SUM('PACC - SNCC.F.053'!$D74:$G74)</f>
        <v>142</v>
      </c>
      <c r="I74" s="25">
        <v>350</v>
      </c>
      <c r="J74" s="22">
        <f t="shared" si="1"/>
        <v>49700</v>
      </c>
      <c r="K74" s="22"/>
      <c r="L74" s="20"/>
      <c r="M74" s="20" t="s">
        <v>1411</v>
      </c>
      <c r="N74" s="22"/>
      <c r="O74" s="20"/>
      <c r="T74" s="23" t="s">
        <v>84</v>
      </c>
    </row>
    <row r="75" spans="1:20">
      <c r="A75" s="24"/>
      <c r="B75" s="24" t="s">
        <v>437</v>
      </c>
      <c r="C75" s="24" t="s">
        <v>438</v>
      </c>
      <c r="D75" s="24">
        <v>2</v>
      </c>
      <c r="E75" s="24">
        <v>2</v>
      </c>
      <c r="F75" s="24">
        <v>2</v>
      </c>
      <c r="G75" s="24"/>
      <c r="H75" s="21">
        <f>SUM('PACC - SNCC.F.053'!$D75:$G75)</f>
        <v>6</v>
      </c>
      <c r="I75" s="25">
        <v>40000</v>
      </c>
      <c r="J75" s="22">
        <f t="shared" si="1"/>
        <v>240000</v>
      </c>
      <c r="K75" s="22"/>
      <c r="L75" s="20"/>
      <c r="M75" s="20" t="s">
        <v>1411</v>
      </c>
      <c r="N75" s="22"/>
      <c r="O75" s="20"/>
      <c r="T75" s="23" t="s">
        <v>85</v>
      </c>
    </row>
    <row r="76" spans="1:20">
      <c r="A76" s="24"/>
      <c r="B76" s="24" t="s">
        <v>439</v>
      </c>
      <c r="C76" s="24" t="s">
        <v>440</v>
      </c>
      <c r="D76" s="24"/>
      <c r="E76" s="24"/>
      <c r="F76" s="24"/>
      <c r="G76" s="24"/>
      <c r="H76" s="21">
        <f>SUM('PACC - SNCC.F.053'!$D76:$G76)</f>
        <v>0</v>
      </c>
      <c r="I76" s="25"/>
      <c r="J76" s="22">
        <f t="shared" si="1"/>
        <v>0</v>
      </c>
      <c r="K76" s="22"/>
      <c r="L76" s="20"/>
      <c r="M76" s="20" t="s">
        <v>1411</v>
      </c>
      <c r="N76" s="22"/>
      <c r="O76" s="20"/>
      <c r="T76" s="23" t="s">
        <v>86</v>
      </c>
    </row>
    <row r="77" spans="1:20">
      <c r="A77" s="24"/>
      <c r="B77" s="24" t="s">
        <v>441</v>
      </c>
      <c r="C77" s="24" t="s">
        <v>438</v>
      </c>
      <c r="D77" s="24">
        <v>2</v>
      </c>
      <c r="E77" s="24">
        <v>2</v>
      </c>
      <c r="F77" s="24">
        <v>2</v>
      </c>
      <c r="G77" s="24"/>
      <c r="H77" s="21">
        <f>SUM('PACC - SNCC.F.053'!$D77:$G77)</f>
        <v>6</v>
      </c>
      <c r="I77" s="25">
        <v>40000</v>
      </c>
      <c r="J77" s="22">
        <f t="shared" si="1"/>
        <v>240000</v>
      </c>
      <c r="K77" s="22"/>
      <c r="L77" s="20"/>
      <c r="M77" s="20" t="s">
        <v>1411</v>
      </c>
      <c r="N77" s="22"/>
      <c r="O77" s="20"/>
      <c r="T77" s="23" t="s">
        <v>87</v>
      </c>
    </row>
    <row r="78" spans="1:20">
      <c r="A78" s="24"/>
      <c r="B78" s="24" t="s">
        <v>442</v>
      </c>
      <c r="C78" s="24" t="s">
        <v>388</v>
      </c>
      <c r="D78" s="24">
        <v>175</v>
      </c>
      <c r="E78" s="24">
        <v>175</v>
      </c>
      <c r="F78" s="24">
        <v>175</v>
      </c>
      <c r="G78" s="24">
        <v>175</v>
      </c>
      <c r="H78" s="21">
        <f>SUM('PACC - SNCC.F.053'!$D78:$G78)</f>
        <v>700</v>
      </c>
      <c r="I78" s="25">
        <v>350</v>
      </c>
      <c r="J78" s="22">
        <f t="shared" si="1"/>
        <v>245000</v>
      </c>
      <c r="K78" s="22">
        <f>SUM(J68:J78)</f>
        <v>1483275</v>
      </c>
      <c r="L78" s="20"/>
      <c r="M78" s="20" t="s">
        <v>1411</v>
      </c>
      <c r="N78" s="22"/>
      <c r="O78" s="20"/>
      <c r="T78" s="23" t="s">
        <v>88</v>
      </c>
    </row>
    <row r="79" spans="1:20">
      <c r="A79" s="19" t="s">
        <v>62</v>
      </c>
      <c r="B79" s="24"/>
      <c r="C79" s="24"/>
      <c r="D79" s="24"/>
      <c r="E79" s="24"/>
      <c r="F79" s="24"/>
      <c r="G79" s="24"/>
      <c r="H79" s="21">
        <f>SUM('PACC - SNCC.F.053'!$D79:$G79)</f>
        <v>0</v>
      </c>
      <c r="I79" s="25"/>
      <c r="J79" s="22">
        <f t="shared" si="1"/>
        <v>0</v>
      </c>
      <c r="K79" s="22"/>
      <c r="L79" s="20"/>
      <c r="M79" s="20" t="s">
        <v>1411</v>
      </c>
      <c r="N79" s="22"/>
      <c r="O79" s="20"/>
      <c r="T79" s="23" t="s">
        <v>89</v>
      </c>
    </row>
    <row r="80" spans="1:20">
      <c r="A80" s="24"/>
      <c r="B80" s="24" t="s">
        <v>443</v>
      </c>
      <c r="C80" s="24" t="s">
        <v>383</v>
      </c>
      <c r="D80" s="24"/>
      <c r="E80" s="24"/>
      <c r="F80" s="24">
        <v>1</v>
      </c>
      <c r="G80" s="24"/>
      <c r="H80" s="21">
        <f>SUM('PACC - SNCC.F.053'!$D80:$G80)</f>
        <v>1</v>
      </c>
      <c r="I80" s="25">
        <v>300</v>
      </c>
      <c r="J80" s="22">
        <f t="shared" ref="J80:J114" si="2">+H80*I80</f>
        <v>300</v>
      </c>
      <c r="K80" s="22"/>
      <c r="L80" s="20"/>
      <c r="M80" s="20" t="s">
        <v>1411</v>
      </c>
      <c r="N80" s="22"/>
      <c r="O80" s="20"/>
      <c r="T80" s="23" t="s">
        <v>90</v>
      </c>
    </row>
    <row r="81" spans="1:20" s="32" customFormat="1">
      <c r="A81" s="24"/>
      <c r="B81" s="24" t="s">
        <v>1373</v>
      </c>
      <c r="C81" s="24" t="s">
        <v>383</v>
      </c>
      <c r="D81" s="24"/>
      <c r="E81" s="24"/>
      <c r="F81" s="24"/>
      <c r="G81" s="24">
        <v>1</v>
      </c>
      <c r="H81" s="21">
        <f>SUM('PACC - SNCC.F.053'!$D81:$G81)</f>
        <v>1</v>
      </c>
      <c r="I81" s="25">
        <v>681280</v>
      </c>
      <c r="J81" s="22">
        <f>+H81*I81</f>
        <v>681280</v>
      </c>
      <c r="K81" s="22"/>
      <c r="L81" s="20"/>
      <c r="M81" s="20" t="s">
        <v>1411</v>
      </c>
      <c r="N81" s="22"/>
      <c r="O81" s="20"/>
      <c r="T81" s="23"/>
    </row>
    <row r="82" spans="1:20" s="36" customFormat="1">
      <c r="A82" s="24"/>
      <c r="B82" s="24" t="s">
        <v>1409</v>
      </c>
      <c r="C82" s="24" t="s">
        <v>383</v>
      </c>
      <c r="D82" s="24"/>
      <c r="E82" s="24" t="s">
        <v>1394</v>
      </c>
      <c r="F82" s="24">
        <v>3</v>
      </c>
      <c r="G82" s="24"/>
      <c r="H82" s="21">
        <f>SUM('PACC - SNCC.F.053'!$D82:$G82)</f>
        <v>3</v>
      </c>
      <c r="I82" s="25">
        <v>9000</v>
      </c>
      <c r="J82" s="22">
        <f>+H82*I82</f>
        <v>27000</v>
      </c>
      <c r="K82" s="22"/>
      <c r="L82" s="20"/>
      <c r="M82" s="20" t="s">
        <v>1411</v>
      </c>
      <c r="N82" s="22"/>
      <c r="O82" s="20"/>
      <c r="T82" s="23"/>
    </row>
    <row r="83" spans="1:20" s="36" customFormat="1">
      <c r="A83" s="24"/>
      <c r="B83" s="24" t="s">
        <v>1410</v>
      </c>
      <c r="C83" s="24" t="s">
        <v>383</v>
      </c>
      <c r="D83" s="24"/>
      <c r="E83" s="24">
        <v>3</v>
      </c>
      <c r="F83" s="24">
        <v>3</v>
      </c>
      <c r="G83" s="24"/>
      <c r="H83" s="21">
        <f>SUM('PACC - SNCC.F.053'!$D83:$G83)</f>
        <v>6</v>
      </c>
      <c r="I83" s="25">
        <v>9000</v>
      </c>
      <c r="J83" s="22">
        <f>+H83*I83</f>
        <v>54000</v>
      </c>
      <c r="K83" s="22"/>
      <c r="L83" s="20"/>
      <c r="M83" s="20" t="s">
        <v>1411</v>
      </c>
      <c r="N83" s="22"/>
      <c r="O83" s="20"/>
      <c r="T83" s="23"/>
    </row>
    <row r="84" spans="1:20">
      <c r="A84" s="24"/>
      <c r="B84" s="24" t="s">
        <v>444</v>
      </c>
      <c r="C84" s="24" t="s">
        <v>383</v>
      </c>
      <c r="D84" s="24"/>
      <c r="E84" s="24"/>
      <c r="F84" s="24"/>
      <c r="G84" s="24"/>
      <c r="H84" s="21">
        <f>SUM('PACC - SNCC.F.053'!$D84:$G84)</f>
        <v>0</v>
      </c>
      <c r="I84" s="25"/>
      <c r="J84" s="22">
        <f t="shared" si="2"/>
        <v>0</v>
      </c>
      <c r="K84" s="22">
        <f>+J80+J81+J82+J83</f>
        <v>762580</v>
      </c>
      <c r="L84" s="20"/>
      <c r="M84" s="20" t="s">
        <v>1411</v>
      </c>
      <c r="N84" s="22"/>
      <c r="O84" s="20"/>
      <c r="T84" s="23" t="s">
        <v>91</v>
      </c>
    </row>
    <row r="85" spans="1:20">
      <c r="A85" s="19" t="s">
        <v>66</v>
      </c>
      <c r="B85" s="24"/>
      <c r="C85" s="24"/>
      <c r="D85" s="24"/>
      <c r="E85" s="24"/>
      <c r="F85" s="24"/>
      <c r="G85" s="24"/>
      <c r="H85" s="21">
        <f>SUM('PACC - SNCC.F.053'!$D85:$G85)</f>
        <v>0</v>
      </c>
      <c r="I85" s="25"/>
      <c r="J85" s="22">
        <f t="shared" si="2"/>
        <v>0</v>
      </c>
      <c r="K85" s="22"/>
      <c r="L85" s="20"/>
      <c r="M85" s="20" t="s">
        <v>1411</v>
      </c>
      <c r="N85" s="22"/>
      <c r="O85" s="20"/>
      <c r="T85" s="23" t="s">
        <v>92</v>
      </c>
    </row>
    <row r="86" spans="1:20">
      <c r="A86" s="24"/>
      <c r="B86" s="24" t="s">
        <v>445</v>
      </c>
      <c r="C86" s="24" t="s">
        <v>383</v>
      </c>
      <c r="D86" s="24">
        <v>30</v>
      </c>
      <c r="E86" s="24">
        <v>30</v>
      </c>
      <c r="F86" s="24">
        <v>30</v>
      </c>
      <c r="G86" s="24">
        <v>30</v>
      </c>
      <c r="H86" s="21">
        <f>SUM('PACC - SNCC.F.053'!$D86:$G86)</f>
        <v>120</v>
      </c>
      <c r="I86" s="25">
        <v>400</v>
      </c>
      <c r="J86" s="22">
        <f t="shared" si="2"/>
        <v>48000</v>
      </c>
      <c r="K86" s="22"/>
      <c r="L86" s="20"/>
      <c r="M86" s="20" t="s">
        <v>1411</v>
      </c>
      <c r="N86" s="22"/>
      <c r="O86" s="20"/>
      <c r="T86" s="23" t="s">
        <v>93</v>
      </c>
    </row>
    <row r="87" spans="1:20">
      <c r="A87" s="24"/>
      <c r="B87" s="24" t="s">
        <v>446</v>
      </c>
      <c r="C87" s="24" t="s">
        <v>388</v>
      </c>
      <c r="D87" s="24">
        <v>10</v>
      </c>
      <c r="E87" s="24">
        <v>10</v>
      </c>
      <c r="F87" s="24">
        <v>10</v>
      </c>
      <c r="G87" s="24">
        <v>10</v>
      </c>
      <c r="H87" s="21">
        <f>SUM('PACC - SNCC.F.053'!$D87:$G87)</f>
        <v>40</v>
      </c>
      <c r="I87" s="25">
        <v>40</v>
      </c>
      <c r="J87" s="22">
        <f t="shared" si="2"/>
        <v>1600</v>
      </c>
      <c r="K87" s="22">
        <f>+J86+'PACC - SNCC.F.053'!$J87</f>
        <v>49600</v>
      </c>
      <c r="L87" s="20"/>
      <c r="M87" s="20" t="s">
        <v>1411</v>
      </c>
      <c r="N87" s="22"/>
      <c r="O87" s="20"/>
      <c r="T87" s="23" t="s">
        <v>94</v>
      </c>
    </row>
    <row r="88" spans="1:20">
      <c r="A88" s="19" t="s">
        <v>68</v>
      </c>
      <c r="B88" s="24"/>
      <c r="C88" s="24"/>
      <c r="D88" s="24"/>
      <c r="E88" s="24"/>
      <c r="F88" s="24"/>
      <c r="G88" s="24"/>
      <c r="H88" s="21">
        <f>SUM('PACC - SNCC.F.053'!$D88:$G88)</f>
        <v>0</v>
      </c>
      <c r="I88" s="25"/>
      <c r="J88" s="22">
        <f t="shared" si="2"/>
        <v>0</v>
      </c>
      <c r="K88" s="22"/>
      <c r="L88" s="20"/>
      <c r="M88" s="20" t="s">
        <v>1411</v>
      </c>
      <c r="N88" s="22"/>
      <c r="O88" s="20"/>
      <c r="T88" s="23" t="s">
        <v>95</v>
      </c>
    </row>
    <row r="89" spans="1:20">
      <c r="A89" s="24"/>
      <c r="B89" s="24" t="s">
        <v>447</v>
      </c>
      <c r="C89" s="24" t="s">
        <v>383</v>
      </c>
      <c r="D89" s="24"/>
      <c r="E89" s="24"/>
      <c r="F89" s="24"/>
      <c r="G89" s="24"/>
      <c r="H89" s="21">
        <f>SUM('PACC - SNCC.F.053'!$D89:$G89)</f>
        <v>0</v>
      </c>
      <c r="I89" s="25"/>
      <c r="J89" s="22">
        <f t="shared" si="2"/>
        <v>0</v>
      </c>
      <c r="K89" s="22">
        <f>+'PACC - SNCC.F.053'!$J89</f>
        <v>0</v>
      </c>
      <c r="L89" s="20"/>
      <c r="M89" s="20" t="s">
        <v>1411</v>
      </c>
      <c r="N89" s="22"/>
      <c r="O89" s="20"/>
      <c r="T89" s="23" t="s">
        <v>96</v>
      </c>
    </row>
    <row r="90" spans="1:20">
      <c r="A90" s="19" t="s">
        <v>69</v>
      </c>
      <c r="B90" s="24"/>
      <c r="C90" s="24"/>
      <c r="D90" s="24"/>
      <c r="E90" s="24"/>
      <c r="F90" s="24"/>
      <c r="G90" s="24"/>
      <c r="H90" s="21"/>
      <c r="I90" s="25"/>
      <c r="J90" s="22">
        <f t="shared" si="2"/>
        <v>0</v>
      </c>
      <c r="K90" s="22"/>
      <c r="L90" s="20"/>
      <c r="M90" s="20" t="s">
        <v>1411</v>
      </c>
      <c r="N90" s="22"/>
      <c r="O90" s="20"/>
      <c r="T90" s="23" t="s">
        <v>97</v>
      </c>
    </row>
    <row r="91" spans="1:20">
      <c r="A91" s="24"/>
      <c r="B91" s="24" t="s">
        <v>448</v>
      </c>
      <c r="C91" s="24" t="s">
        <v>383</v>
      </c>
      <c r="D91" s="24"/>
      <c r="E91" s="24"/>
      <c r="F91" s="24">
        <v>2</v>
      </c>
      <c r="G91" s="24">
        <v>2</v>
      </c>
      <c r="H91" s="21">
        <f>SUM('PACC - SNCC.F.053'!$D91:$G91)</f>
        <v>4</v>
      </c>
      <c r="I91" s="25">
        <v>5500</v>
      </c>
      <c r="J91" s="22">
        <f t="shared" si="2"/>
        <v>22000</v>
      </c>
      <c r="K91" s="22"/>
      <c r="L91" s="20"/>
      <c r="M91" s="20" t="s">
        <v>1411</v>
      </c>
      <c r="N91" s="22"/>
      <c r="O91" s="20"/>
      <c r="T91" s="23" t="s">
        <v>98</v>
      </c>
    </row>
    <row r="92" spans="1:20">
      <c r="A92" s="24"/>
      <c r="B92" s="24" t="s">
        <v>449</v>
      </c>
      <c r="C92" s="24" t="s">
        <v>383</v>
      </c>
      <c r="D92" s="24"/>
      <c r="E92" s="24"/>
      <c r="F92" s="24"/>
      <c r="G92" s="24"/>
      <c r="H92" s="21">
        <f>SUM('PACC - SNCC.F.053'!$D92:$G92)</f>
        <v>0</v>
      </c>
      <c r="I92" s="25"/>
      <c r="J92" s="22">
        <f t="shared" si="2"/>
        <v>0</v>
      </c>
      <c r="K92" s="22">
        <f>+J91+'PACC - SNCC.F.053'!$J92</f>
        <v>22000</v>
      </c>
      <c r="L92" s="20"/>
      <c r="M92" s="20" t="s">
        <v>1411</v>
      </c>
      <c r="N92" s="22"/>
      <c r="O92" s="20"/>
      <c r="T92" s="23" t="s">
        <v>99</v>
      </c>
    </row>
    <row r="93" spans="1:20">
      <c r="A93" s="19" t="s">
        <v>74</v>
      </c>
      <c r="B93" s="24"/>
      <c r="C93" s="24"/>
      <c r="D93" s="24"/>
      <c r="E93" s="24"/>
      <c r="F93" s="24"/>
      <c r="G93" s="24"/>
      <c r="H93" s="21">
        <f>SUM('PACC - SNCC.F.053'!$D93:$G93)</f>
        <v>0</v>
      </c>
      <c r="I93" s="25"/>
      <c r="J93" s="22">
        <f t="shared" si="2"/>
        <v>0</v>
      </c>
      <c r="K93" s="22"/>
      <c r="L93" s="20"/>
      <c r="M93" s="20" t="s">
        <v>1411</v>
      </c>
      <c r="N93" s="22"/>
      <c r="O93" s="20"/>
      <c r="T93" s="23" t="s">
        <v>100</v>
      </c>
    </row>
    <row r="94" spans="1:20">
      <c r="A94" s="24"/>
      <c r="B94" s="24" t="s">
        <v>450</v>
      </c>
      <c r="C94" s="24" t="s">
        <v>383</v>
      </c>
      <c r="D94" s="24"/>
      <c r="E94" s="24"/>
      <c r="F94" s="24">
        <v>3</v>
      </c>
      <c r="G94" s="24">
        <v>3</v>
      </c>
      <c r="H94" s="21">
        <f>SUM('PACC - SNCC.F.053'!$D94:$G94)</f>
        <v>6</v>
      </c>
      <c r="I94" s="25">
        <v>200</v>
      </c>
      <c r="J94" s="22">
        <f t="shared" si="2"/>
        <v>1200</v>
      </c>
      <c r="K94" s="22"/>
      <c r="L94" s="20"/>
      <c r="M94" s="20" t="s">
        <v>1411</v>
      </c>
      <c r="N94" s="22"/>
      <c r="O94" s="20"/>
      <c r="T94" s="23" t="s">
        <v>101</v>
      </c>
    </row>
    <row r="95" spans="1:20">
      <c r="A95" s="24"/>
      <c r="B95" s="24" t="s">
        <v>451</v>
      </c>
      <c r="C95" s="24" t="s">
        <v>383</v>
      </c>
      <c r="D95" s="24">
        <v>3</v>
      </c>
      <c r="E95" s="24">
        <v>2</v>
      </c>
      <c r="F95" s="24">
        <v>2</v>
      </c>
      <c r="G95" s="24">
        <v>2</v>
      </c>
      <c r="H95" s="21">
        <f>SUM('PACC - SNCC.F.053'!$D95:$G95)</f>
        <v>9</v>
      </c>
      <c r="I95" s="25">
        <v>450</v>
      </c>
      <c r="J95" s="22">
        <f t="shared" si="2"/>
        <v>4050</v>
      </c>
      <c r="K95" s="22"/>
      <c r="L95" s="20"/>
      <c r="M95" s="20" t="s">
        <v>1411</v>
      </c>
      <c r="N95" s="22"/>
      <c r="O95" s="20"/>
      <c r="T95" s="23" t="s">
        <v>102</v>
      </c>
    </row>
    <row r="96" spans="1:20">
      <c r="A96" s="24"/>
      <c r="B96" s="24" t="s">
        <v>452</v>
      </c>
      <c r="C96" s="24" t="s">
        <v>383</v>
      </c>
      <c r="D96" s="24">
        <v>3</v>
      </c>
      <c r="E96" s="24">
        <v>3</v>
      </c>
      <c r="F96" s="24">
        <v>3</v>
      </c>
      <c r="G96" s="24">
        <v>3</v>
      </c>
      <c r="H96" s="21">
        <f>SUM('PACC - SNCC.F.053'!$D96:$G96)</f>
        <v>12</v>
      </c>
      <c r="I96" s="25">
        <v>390</v>
      </c>
      <c r="J96" s="22">
        <f t="shared" si="2"/>
        <v>4680</v>
      </c>
      <c r="K96" s="22"/>
      <c r="L96" s="20"/>
      <c r="M96" s="20" t="s">
        <v>1411</v>
      </c>
      <c r="N96" s="22"/>
      <c r="O96" s="20"/>
      <c r="T96" s="23" t="s">
        <v>103</v>
      </c>
    </row>
    <row r="97" spans="1:20">
      <c r="A97" s="24"/>
      <c r="B97" s="24" t="s">
        <v>453</v>
      </c>
      <c r="C97" s="24" t="s">
        <v>383</v>
      </c>
      <c r="D97" s="24">
        <v>3</v>
      </c>
      <c r="E97" s="24">
        <v>3</v>
      </c>
      <c r="F97" s="24">
        <v>3</v>
      </c>
      <c r="G97" s="24">
        <v>3</v>
      </c>
      <c r="H97" s="21">
        <f>SUM('PACC - SNCC.F.053'!$D97:$G97)</f>
        <v>12</v>
      </c>
      <c r="I97" s="25">
        <v>900</v>
      </c>
      <c r="J97" s="22">
        <f t="shared" si="2"/>
        <v>10800</v>
      </c>
      <c r="K97" s="22"/>
      <c r="L97" s="20"/>
      <c r="M97" s="20" t="s">
        <v>1411</v>
      </c>
      <c r="N97" s="22"/>
      <c r="O97" s="20"/>
      <c r="T97" s="23" t="s">
        <v>104</v>
      </c>
    </row>
    <row r="98" spans="1:20">
      <c r="A98" s="24"/>
      <c r="B98" s="24" t="s">
        <v>454</v>
      </c>
      <c r="C98" s="24" t="s">
        <v>383</v>
      </c>
      <c r="D98" s="24">
        <v>3</v>
      </c>
      <c r="E98" s="24">
        <v>3</v>
      </c>
      <c r="F98" s="24">
        <v>3</v>
      </c>
      <c r="G98" s="24">
        <v>3</v>
      </c>
      <c r="H98" s="21">
        <f>SUM('PACC - SNCC.F.053'!$D98:$G98)</f>
        <v>12</v>
      </c>
      <c r="I98" s="25">
        <v>1000</v>
      </c>
      <c r="J98" s="22">
        <f t="shared" si="2"/>
        <v>12000</v>
      </c>
      <c r="K98" s="22"/>
      <c r="L98" s="20"/>
      <c r="M98" s="20" t="s">
        <v>1411</v>
      </c>
      <c r="N98" s="22"/>
      <c r="O98" s="20"/>
      <c r="T98" s="23" t="s">
        <v>105</v>
      </c>
    </row>
    <row r="99" spans="1:20">
      <c r="A99" s="24"/>
      <c r="B99" s="24" t="s">
        <v>455</v>
      </c>
      <c r="C99" s="24" t="s">
        <v>383</v>
      </c>
      <c r="D99" s="24">
        <v>3</v>
      </c>
      <c r="E99" s="24">
        <v>3</v>
      </c>
      <c r="F99" s="24">
        <v>3</v>
      </c>
      <c r="G99" s="24">
        <v>3</v>
      </c>
      <c r="H99" s="21">
        <f>SUM('PACC - SNCC.F.053'!$D99:$G99)</f>
        <v>12</v>
      </c>
      <c r="I99" s="25">
        <v>2100</v>
      </c>
      <c r="J99" s="22">
        <f t="shared" si="2"/>
        <v>25200</v>
      </c>
      <c r="K99" s="22"/>
      <c r="L99" s="20"/>
      <c r="M99" s="20" t="s">
        <v>1411</v>
      </c>
      <c r="N99" s="22"/>
      <c r="O99" s="20"/>
      <c r="T99" s="23" t="s">
        <v>106</v>
      </c>
    </row>
    <row r="100" spans="1:20">
      <c r="A100" s="24"/>
      <c r="B100" s="24" t="s">
        <v>456</v>
      </c>
      <c r="C100" s="24" t="s">
        <v>383</v>
      </c>
      <c r="D100" s="24">
        <v>3</v>
      </c>
      <c r="E100" s="24">
        <v>3</v>
      </c>
      <c r="F100" s="24"/>
      <c r="G100" s="24"/>
      <c r="H100" s="21">
        <f>SUM('PACC - SNCC.F.053'!$D100:$G100)</f>
        <v>6</v>
      </c>
      <c r="I100" s="25">
        <v>2500</v>
      </c>
      <c r="J100" s="22">
        <f t="shared" si="2"/>
        <v>15000</v>
      </c>
      <c r="K100" s="22"/>
      <c r="L100" s="20"/>
      <c r="M100" s="20" t="s">
        <v>1411</v>
      </c>
      <c r="N100" s="22"/>
      <c r="O100" s="20"/>
      <c r="T100" s="23" t="s">
        <v>107</v>
      </c>
    </row>
    <row r="101" spans="1:20">
      <c r="A101" s="24"/>
      <c r="B101" s="24" t="s">
        <v>457</v>
      </c>
      <c r="C101" s="24" t="s">
        <v>383</v>
      </c>
      <c r="D101" s="24">
        <v>2</v>
      </c>
      <c r="E101" s="24">
        <v>2</v>
      </c>
      <c r="F101" s="24">
        <v>2</v>
      </c>
      <c r="G101" s="24"/>
      <c r="H101" s="21">
        <f>SUM('PACC - SNCC.F.053'!$D101:$G101)</f>
        <v>6</v>
      </c>
      <c r="I101" s="25">
        <v>2800</v>
      </c>
      <c r="J101" s="22">
        <f t="shared" si="2"/>
        <v>16800</v>
      </c>
      <c r="K101" s="22"/>
      <c r="L101" s="20"/>
      <c r="M101" s="20" t="s">
        <v>1411</v>
      </c>
      <c r="N101" s="22"/>
      <c r="O101" s="20"/>
      <c r="T101" s="23" t="s">
        <v>108</v>
      </c>
    </row>
    <row r="102" spans="1:20">
      <c r="A102" s="24"/>
      <c r="B102" s="24" t="s">
        <v>458</v>
      </c>
      <c r="C102" s="24" t="s">
        <v>383</v>
      </c>
      <c r="D102" s="24">
        <v>2</v>
      </c>
      <c r="E102" s="24">
        <v>2</v>
      </c>
      <c r="F102" s="24">
        <v>2</v>
      </c>
      <c r="G102" s="24"/>
      <c r="H102" s="21">
        <f>SUM('PACC - SNCC.F.053'!$D102:$G102)</f>
        <v>6</v>
      </c>
      <c r="I102" s="25">
        <v>3100</v>
      </c>
      <c r="J102" s="22">
        <f t="shared" si="2"/>
        <v>18600</v>
      </c>
      <c r="K102" s="22"/>
      <c r="L102" s="20"/>
      <c r="M102" s="20" t="s">
        <v>1411</v>
      </c>
      <c r="N102" s="22"/>
      <c r="O102" s="20"/>
      <c r="T102" s="23" t="s">
        <v>109</v>
      </c>
    </row>
    <row r="103" spans="1:20">
      <c r="A103" s="24"/>
      <c r="B103" s="24" t="s">
        <v>459</v>
      </c>
      <c r="C103" s="24" t="s">
        <v>383</v>
      </c>
      <c r="D103" s="24"/>
      <c r="E103" s="24"/>
      <c r="F103" s="24"/>
      <c r="G103" s="24"/>
      <c r="H103" s="21">
        <f>SUM('PACC - SNCC.F.053'!$D103:$G103)</f>
        <v>0</v>
      </c>
      <c r="I103" s="25"/>
      <c r="J103" s="22">
        <f t="shared" si="2"/>
        <v>0</v>
      </c>
      <c r="K103" s="22"/>
      <c r="L103" s="20"/>
      <c r="M103" s="20" t="s">
        <v>1411</v>
      </c>
      <c r="N103" s="22"/>
      <c r="O103" s="20"/>
      <c r="T103" s="23" t="s">
        <v>110</v>
      </c>
    </row>
    <row r="104" spans="1:20">
      <c r="A104" s="24"/>
      <c r="B104" s="24" t="s">
        <v>459</v>
      </c>
      <c r="C104" s="24" t="s">
        <v>383</v>
      </c>
      <c r="D104" s="24">
        <v>2</v>
      </c>
      <c r="E104" s="24">
        <v>3</v>
      </c>
      <c r="F104" s="24">
        <v>3</v>
      </c>
      <c r="G104" s="24">
        <v>3</v>
      </c>
      <c r="H104" s="21">
        <f>SUM('PACC - SNCC.F.053'!$D104:$G104)</f>
        <v>11</v>
      </c>
      <c r="I104" s="25">
        <v>3500</v>
      </c>
      <c r="J104" s="22">
        <f t="shared" si="2"/>
        <v>38500</v>
      </c>
      <c r="K104" s="22"/>
      <c r="L104" s="20"/>
      <c r="M104" s="20" t="s">
        <v>1411</v>
      </c>
      <c r="N104" s="22"/>
      <c r="O104" s="20"/>
      <c r="T104" s="23" t="s">
        <v>111</v>
      </c>
    </row>
    <row r="105" spans="1:20">
      <c r="A105" s="24"/>
      <c r="B105" s="24" t="s">
        <v>460</v>
      </c>
      <c r="C105" s="24" t="s">
        <v>383</v>
      </c>
      <c r="D105" s="24">
        <v>3</v>
      </c>
      <c r="E105" s="24">
        <v>3</v>
      </c>
      <c r="F105" s="24">
        <v>3</v>
      </c>
      <c r="G105" s="24">
        <v>3</v>
      </c>
      <c r="H105" s="21">
        <f>SUM('PACC - SNCC.F.053'!$D105:$G105)</f>
        <v>12</v>
      </c>
      <c r="I105" s="25">
        <v>13500</v>
      </c>
      <c r="J105" s="22">
        <f t="shared" si="2"/>
        <v>162000</v>
      </c>
      <c r="K105" s="22"/>
      <c r="L105" s="20"/>
      <c r="M105" s="20" t="s">
        <v>1411</v>
      </c>
      <c r="N105" s="22"/>
      <c r="O105" s="20"/>
      <c r="T105" s="23" t="s">
        <v>112</v>
      </c>
    </row>
    <row r="106" spans="1:20">
      <c r="A106" s="24"/>
      <c r="B106" s="24" t="s">
        <v>461</v>
      </c>
      <c r="C106" s="24" t="s">
        <v>383</v>
      </c>
      <c r="D106" s="24">
        <v>3</v>
      </c>
      <c r="E106" s="24">
        <v>3</v>
      </c>
      <c r="F106" s="24">
        <v>3</v>
      </c>
      <c r="G106" s="24">
        <v>3</v>
      </c>
      <c r="H106" s="21">
        <f>SUM('PACC - SNCC.F.053'!$D106:$G106)</f>
        <v>12</v>
      </c>
      <c r="I106" s="25">
        <v>11600</v>
      </c>
      <c r="J106" s="22">
        <f t="shared" si="2"/>
        <v>139200</v>
      </c>
      <c r="K106" s="22"/>
      <c r="L106" s="20"/>
      <c r="M106" s="20" t="s">
        <v>1411</v>
      </c>
      <c r="N106" s="22"/>
      <c r="O106" s="20"/>
      <c r="T106" s="23" t="s">
        <v>113</v>
      </c>
    </row>
    <row r="107" spans="1:20">
      <c r="A107" s="24"/>
      <c r="B107" s="24" t="s">
        <v>462</v>
      </c>
      <c r="C107" s="24" t="s">
        <v>383</v>
      </c>
      <c r="D107" s="24"/>
      <c r="E107" s="24"/>
      <c r="F107" s="24">
        <v>4</v>
      </c>
      <c r="G107" s="24"/>
      <c r="H107" s="21">
        <f>SUM('PACC - SNCC.F.053'!$D107:$G107)</f>
        <v>4</v>
      </c>
      <c r="I107" s="25">
        <v>12000</v>
      </c>
      <c r="J107" s="22">
        <f t="shared" si="2"/>
        <v>48000</v>
      </c>
      <c r="K107" s="22"/>
      <c r="L107" s="20"/>
      <c r="M107" s="20" t="s">
        <v>1411</v>
      </c>
      <c r="N107" s="22"/>
      <c r="O107" s="20"/>
      <c r="T107" s="23" t="s">
        <v>114</v>
      </c>
    </row>
    <row r="108" spans="1:20">
      <c r="A108" s="24"/>
      <c r="B108" s="24" t="s">
        <v>463</v>
      </c>
      <c r="C108" s="24" t="s">
        <v>383</v>
      </c>
      <c r="D108" s="24">
        <v>3</v>
      </c>
      <c r="E108" s="24"/>
      <c r="F108" s="24">
        <v>3</v>
      </c>
      <c r="G108" s="24"/>
      <c r="H108" s="21">
        <f>SUM('PACC - SNCC.F.053'!$D108:$G108)</f>
        <v>6</v>
      </c>
      <c r="I108" s="25">
        <v>5100</v>
      </c>
      <c r="J108" s="22">
        <f t="shared" si="2"/>
        <v>30600</v>
      </c>
      <c r="K108" s="22"/>
      <c r="L108" s="20"/>
      <c r="M108" s="20" t="s">
        <v>1411</v>
      </c>
      <c r="N108" s="22"/>
      <c r="O108" s="20"/>
      <c r="T108" s="23" t="s">
        <v>115</v>
      </c>
    </row>
    <row r="109" spans="1:20">
      <c r="A109" s="24"/>
      <c r="B109" s="24" t="s">
        <v>464</v>
      </c>
      <c r="C109" s="24" t="s">
        <v>383</v>
      </c>
      <c r="D109" s="24"/>
      <c r="E109" s="24">
        <v>3</v>
      </c>
      <c r="F109" s="24"/>
      <c r="G109" s="24"/>
      <c r="H109" s="21">
        <f>SUM('PACC - SNCC.F.053'!$D109:$G109)</f>
        <v>3</v>
      </c>
      <c r="I109" s="25">
        <v>5500</v>
      </c>
      <c r="J109" s="22">
        <f t="shared" si="2"/>
        <v>16500</v>
      </c>
      <c r="K109" s="22"/>
      <c r="L109" s="20"/>
      <c r="M109" s="20" t="s">
        <v>1411</v>
      </c>
      <c r="N109" s="22"/>
      <c r="O109" s="20"/>
      <c r="T109" s="23" t="s">
        <v>116</v>
      </c>
    </row>
    <row r="110" spans="1:20">
      <c r="A110" s="24"/>
      <c r="B110" s="24" t="s">
        <v>465</v>
      </c>
      <c r="C110" s="24" t="s">
        <v>383</v>
      </c>
      <c r="D110" s="24">
        <v>3</v>
      </c>
      <c r="E110" s="24"/>
      <c r="F110" s="24"/>
      <c r="G110" s="24">
        <v>3</v>
      </c>
      <c r="H110" s="21">
        <f>SUM('PACC - SNCC.F.053'!$D110:$G110)</f>
        <v>6</v>
      </c>
      <c r="I110" s="25">
        <v>4500</v>
      </c>
      <c r="J110" s="22">
        <f t="shared" si="2"/>
        <v>27000</v>
      </c>
      <c r="K110" s="22"/>
      <c r="L110" s="20"/>
      <c r="M110" s="20" t="s">
        <v>1411</v>
      </c>
      <c r="N110" s="22"/>
      <c r="O110" s="20"/>
      <c r="T110" s="23" t="s">
        <v>117</v>
      </c>
    </row>
    <row r="111" spans="1:20">
      <c r="A111" s="24"/>
      <c r="B111" s="24" t="s">
        <v>466</v>
      </c>
      <c r="C111" s="24" t="s">
        <v>383</v>
      </c>
      <c r="D111" s="24">
        <v>1</v>
      </c>
      <c r="E111" s="24"/>
      <c r="F111" s="24">
        <v>2</v>
      </c>
      <c r="G111" s="24">
        <v>1</v>
      </c>
      <c r="H111" s="21">
        <f>SUM('PACC - SNCC.F.053'!$D111:$G111)</f>
        <v>4</v>
      </c>
      <c r="I111" s="25">
        <v>5300</v>
      </c>
      <c r="J111" s="22">
        <f t="shared" si="2"/>
        <v>21200</v>
      </c>
      <c r="K111" s="22"/>
      <c r="L111" s="20"/>
      <c r="M111" s="20" t="s">
        <v>1411</v>
      </c>
      <c r="N111" s="22"/>
      <c r="O111" s="20"/>
      <c r="T111" s="23" t="s">
        <v>118</v>
      </c>
    </row>
    <row r="112" spans="1:20">
      <c r="A112" s="24"/>
      <c r="B112" s="24" t="s">
        <v>467</v>
      </c>
      <c r="C112" s="24" t="s">
        <v>383</v>
      </c>
      <c r="D112" s="24">
        <v>3</v>
      </c>
      <c r="E112" s="24"/>
      <c r="F112" s="24">
        <v>3</v>
      </c>
      <c r="G112" s="24"/>
      <c r="H112" s="21">
        <f>SUM('PACC - SNCC.F.053'!$D112:$G112)</f>
        <v>6</v>
      </c>
      <c r="I112" s="25">
        <v>900</v>
      </c>
      <c r="J112" s="22">
        <f t="shared" si="2"/>
        <v>5400</v>
      </c>
      <c r="K112" s="22"/>
      <c r="L112" s="20"/>
      <c r="M112" s="20" t="s">
        <v>1411</v>
      </c>
      <c r="N112" s="22"/>
      <c r="O112" s="20"/>
      <c r="T112" s="23" t="s">
        <v>119</v>
      </c>
    </row>
    <row r="113" spans="1:20">
      <c r="A113" s="24"/>
      <c r="B113" s="24" t="s">
        <v>468</v>
      </c>
      <c r="C113" s="24" t="s">
        <v>383</v>
      </c>
      <c r="D113" s="24">
        <v>3</v>
      </c>
      <c r="E113" s="24">
        <v>3</v>
      </c>
      <c r="F113" s="24">
        <v>3</v>
      </c>
      <c r="G113" s="24">
        <v>3</v>
      </c>
      <c r="H113" s="21">
        <f>SUM('PACC - SNCC.F.053'!$D113:$G113)</f>
        <v>12</v>
      </c>
      <c r="I113" s="25">
        <v>1100</v>
      </c>
      <c r="J113" s="22">
        <f t="shared" si="2"/>
        <v>13200</v>
      </c>
      <c r="K113" s="22">
        <f>SUM(J94:'PACC - SNCC.F.053'!$J113)</f>
        <v>609930</v>
      </c>
      <c r="L113" s="20"/>
      <c r="M113" s="20" t="s">
        <v>1411</v>
      </c>
      <c r="N113" s="22"/>
      <c r="O113" s="20"/>
      <c r="T113" s="23" t="s">
        <v>120</v>
      </c>
    </row>
    <row r="114" spans="1:20">
      <c r="A114" s="19" t="s">
        <v>76</v>
      </c>
      <c r="B114" s="24"/>
      <c r="C114" s="24"/>
      <c r="D114" s="24"/>
      <c r="E114" s="24"/>
      <c r="F114" s="24"/>
      <c r="G114" s="24"/>
      <c r="H114" s="21">
        <f>SUM('PACC - SNCC.F.053'!$D114:$G114)</f>
        <v>0</v>
      </c>
      <c r="I114" s="25"/>
      <c r="J114" s="22">
        <f t="shared" si="2"/>
        <v>0</v>
      </c>
      <c r="K114" s="22"/>
      <c r="L114" s="20"/>
      <c r="M114" s="20" t="s">
        <v>1411</v>
      </c>
      <c r="N114" s="22"/>
      <c r="O114" s="20"/>
      <c r="T114" s="23" t="s">
        <v>121</v>
      </c>
    </row>
    <row r="115" spans="1:20">
      <c r="A115" s="24"/>
      <c r="B115" s="24" t="s">
        <v>469</v>
      </c>
      <c r="C115" s="24" t="s">
        <v>383</v>
      </c>
      <c r="D115" s="24">
        <v>40</v>
      </c>
      <c r="E115" s="24">
        <v>40</v>
      </c>
      <c r="F115" s="24">
        <v>40</v>
      </c>
      <c r="G115" s="24">
        <v>40</v>
      </c>
      <c r="H115" s="21">
        <f>SUM('PACC - SNCC.F.053'!$D115:$G115)</f>
        <v>160</v>
      </c>
      <c r="I115" s="25">
        <v>125</v>
      </c>
      <c r="J115" s="22">
        <f t="shared" ref="J115:J162" si="3">+H115*I115</f>
        <v>20000</v>
      </c>
      <c r="K115" s="22"/>
      <c r="L115" s="20"/>
      <c r="M115" s="20" t="s">
        <v>1411</v>
      </c>
      <c r="N115" s="22"/>
      <c r="O115" s="20"/>
      <c r="T115" s="23" t="s">
        <v>122</v>
      </c>
    </row>
    <row r="116" spans="1:20">
      <c r="A116" s="24"/>
      <c r="B116" s="24" t="s">
        <v>470</v>
      </c>
      <c r="C116" s="24" t="s">
        <v>383</v>
      </c>
      <c r="D116" s="24">
        <v>55</v>
      </c>
      <c r="E116" s="24">
        <v>55</v>
      </c>
      <c r="F116" s="24">
        <v>55</v>
      </c>
      <c r="G116" s="24">
        <v>55</v>
      </c>
      <c r="H116" s="21">
        <f>SUM('PACC - SNCC.F.053'!$D116:$G116)</f>
        <v>220</v>
      </c>
      <c r="I116" s="25">
        <v>30</v>
      </c>
      <c r="J116" s="22">
        <f t="shared" si="3"/>
        <v>6600</v>
      </c>
      <c r="K116" s="22"/>
      <c r="L116" s="20"/>
      <c r="M116" s="20" t="s">
        <v>1411</v>
      </c>
      <c r="N116" s="22"/>
      <c r="O116" s="20"/>
      <c r="T116" s="23" t="s">
        <v>123</v>
      </c>
    </row>
    <row r="117" spans="1:20" s="32" customFormat="1">
      <c r="A117" s="24"/>
      <c r="B117" s="24" t="s">
        <v>1374</v>
      </c>
      <c r="C117" s="24" t="s">
        <v>383</v>
      </c>
      <c r="D117" s="24">
        <v>125</v>
      </c>
      <c r="E117" s="24">
        <v>125</v>
      </c>
      <c r="F117" s="24">
        <v>125</v>
      </c>
      <c r="G117" s="24">
        <v>125</v>
      </c>
      <c r="H117" s="21">
        <f>SUM('PACC - SNCC.F.053'!$D117:$G117)</f>
        <v>500</v>
      </c>
      <c r="I117" s="25">
        <v>1350</v>
      </c>
      <c r="J117" s="22">
        <f t="shared" ref="J117:J130" si="4">+H117*I117</f>
        <v>675000</v>
      </c>
      <c r="K117" s="22"/>
      <c r="L117" s="20"/>
      <c r="M117" s="20" t="s">
        <v>1411</v>
      </c>
      <c r="N117" s="22"/>
      <c r="O117" s="20"/>
      <c r="T117" s="23"/>
    </row>
    <row r="118" spans="1:20" s="32" customFormat="1">
      <c r="A118" s="24"/>
      <c r="B118" s="24" t="s">
        <v>1375</v>
      </c>
      <c r="C118" s="24" t="s">
        <v>383</v>
      </c>
      <c r="D118" s="24">
        <v>50</v>
      </c>
      <c r="E118" s="24">
        <v>50</v>
      </c>
      <c r="F118" s="24">
        <v>50</v>
      </c>
      <c r="G118" s="24">
        <v>50</v>
      </c>
      <c r="H118" s="21">
        <f>SUM('PACC - SNCC.F.053'!$D118:$G118)</f>
        <v>200</v>
      </c>
      <c r="I118" s="25">
        <v>1900</v>
      </c>
      <c r="J118" s="22">
        <f t="shared" si="4"/>
        <v>380000</v>
      </c>
      <c r="K118" s="22"/>
      <c r="L118" s="20"/>
      <c r="M118" s="20" t="s">
        <v>1411</v>
      </c>
      <c r="N118" s="22"/>
      <c r="O118" s="20"/>
      <c r="T118" s="23"/>
    </row>
    <row r="119" spans="1:20" s="32" customFormat="1">
      <c r="A119" s="24"/>
      <c r="B119" s="24" t="s">
        <v>1376</v>
      </c>
      <c r="C119" s="24" t="s">
        <v>383</v>
      </c>
      <c r="D119" s="24">
        <v>50</v>
      </c>
      <c r="E119" s="24">
        <v>50</v>
      </c>
      <c r="F119" s="24">
        <v>50</v>
      </c>
      <c r="G119" s="24">
        <v>50</v>
      </c>
      <c r="H119" s="21">
        <f>SUM('PACC - SNCC.F.053'!$D119:$G119)</f>
        <v>200</v>
      </c>
      <c r="I119" s="25">
        <v>1900</v>
      </c>
      <c r="J119" s="22">
        <f t="shared" si="4"/>
        <v>380000</v>
      </c>
      <c r="K119" s="22"/>
      <c r="L119" s="20"/>
      <c r="M119" s="20" t="s">
        <v>1411</v>
      </c>
      <c r="N119" s="22"/>
      <c r="O119" s="20"/>
      <c r="T119" s="23"/>
    </row>
    <row r="120" spans="1:20" s="32" customFormat="1">
      <c r="A120" s="24"/>
      <c r="B120" s="24" t="s">
        <v>1377</v>
      </c>
      <c r="C120" s="24" t="s">
        <v>383</v>
      </c>
      <c r="D120" s="24">
        <v>3</v>
      </c>
      <c r="E120" s="24">
        <v>3</v>
      </c>
      <c r="F120" s="24">
        <v>3</v>
      </c>
      <c r="G120" s="24">
        <v>3</v>
      </c>
      <c r="H120" s="21">
        <f>SUM('PACC - SNCC.F.053'!$D120:$G120)</f>
        <v>12</v>
      </c>
      <c r="I120" s="25">
        <v>1000</v>
      </c>
      <c r="J120" s="22">
        <f t="shared" si="4"/>
        <v>12000</v>
      </c>
      <c r="K120" s="22"/>
      <c r="L120" s="20"/>
      <c r="M120" s="20" t="s">
        <v>1411</v>
      </c>
      <c r="N120" s="22"/>
      <c r="O120" s="20"/>
      <c r="T120" s="23"/>
    </row>
    <row r="121" spans="1:20" s="32" customFormat="1">
      <c r="A121" s="24"/>
      <c r="B121" s="24" t="s">
        <v>1378</v>
      </c>
      <c r="C121" s="24" t="s">
        <v>383</v>
      </c>
      <c r="D121" s="24">
        <v>10</v>
      </c>
      <c r="E121" s="24">
        <v>10</v>
      </c>
      <c r="F121" s="24">
        <v>10</v>
      </c>
      <c r="G121" s="24">
        <v>10</v>
      </c>
      <c r="H121" s="21">
        <f>SUM('PACC - SNCC.F.053'!$D121:$G121)</f>
        <v>40</v>
      </c>
      <c r="I121" s="25">
        <v>1000</v>
      </c>
      <c r="J121" s="22">
        <f t="shared" si="4"/>
        <v>40000</v>
      </c>
      <c r="K121" s="22"/>
      <c r="L121" s="20"/>
      <c r="M121" s="20" t="s">
        <v>1411</v>
      </c>
      <c r="N121" s="22"/>
      <c r="O121" s="20"/>
      <c r="T121" s="23"/>
    </row>
    <row r="122" spans="1:20" s="32" customFormat="1">
      <c r="A122" s="24"/>
      <c r="B122" s="24" t="s">
        <v>1381</v>
      </c>
      <c r="C122" s="24" t="s">
        <v>383</v>
      </c>
      <c r="D122" s="24">
        <v>50</v>
      </c>
      <c r="E122" s="24">
        <v>50</v>
      </c>
      <c r="F122" s="24">
        <v>50</v>
      </c>
      <c r="G122" s="24">
        <v>50</v>
      </c>
      <c r="H122" s="21">
        <f>SUM('PACC - SNCC.F.053'!$D122:$G122)</f>
        <v>200</v>
      </c>
      <c r="I122" s="25">
        <v>2500</v>
      </c>
      <c r="J122" s="22">
        <f t="shared" si="4"/>
        <v>500000</v>
      </c>
      <c r="K122" s="22"/>
      <c r="L122" s="20"/>
      <c r="M122" s="20" t="s">
        <v>1411</v>
      </c>
      <c r="N122" s="22"/>
      <c r="O122" s="20"/>
      <c r="T122" s="23"/>
    </row>
    <row r="123" spans="1:20" s="32" customFormat="1">
      <c r="A123" s="24"/>
      <c r="B123" s="24" t="s">
        <v>1379</v>
      </c>
      <c r="C123" s="24" t="s">
        <v>383</v>
      </c>
      <c r="D123" s="24">
        <v>60</v>
      </c>
      <c r="E123" s="24">
        <v>60</v>
      </c>
      <c r="F123" s="24">
        <v>60</v>
      </c>
      <c r="G123" s="24">
        <v>70</v>
      </c>
      <c r="H123" s="21">
        <f>SUM('PACC - SNCC.F.053'!$D123:$G123)</f>
        <v>250</v>
      </c>
      <c r="I123" s="25">
        <v>750</v>
      </c>
      <c r="J123" s="22">
        <f t="shared" si="4"/>
        <v>187500</v>
      </c>
      <c r="K123" s="22"/>
      <c r="L123" s="20"/>
      <c r="M123" s="20" t="s">
        <v>1411</v>
      </c>
      <c r="N123" s="22"/>
      <c r="O123" s="20"/>
      <c r="T123" s="23"/>
    </row>
    <row r="124" spans="1:20" s="32" customFormat="1">
      <c r="A124" s="24"/>
      <c r="B124" s="24" t="s">
        <v>1380</v>
      </c>
      <c r="C124" s="24" t="s">
        <v>383</v>
      </c>
      <c r="D124" s="24">
        <v>20</v>
      </c>
      <c r="E124" s="24">
        <v>20</v>
      </c>
      <c r="F124" s="24">
        <v>20</v>
      </c>
      <c r="G124" s="24">
        <v>20</v>
      </c>
      <c r="H124" s="21">
        <f>SUM('PACC - SNCC.F.053'!$D124:$G124)</f>
        <v>80</v>
      </c>
      <c r="I124" s="25">
        <v>4000</v>
      </c>
      <c r="J124" s="22">
        <f t="shared" si="4"/>
        <v>320000</v>
      </c>
      <c r="K124" s="22"/>
      <c r="L124" s="20"/>
      <c r="M124" s="20" t="s">
        <v>1411</v>
      </c>
      <c r="N124" s="22"/>
      <c r="O124" s="20"/>
      <c r="T124" s="23"/>
    </row>
    <row r="125" spans="1:20" s="32" customFormat="1">
      <c r="A125" s="24"/>
      <c r="B125" s="24" t="s">
        <v>1382</v>
      </c>
      <c r="C125" s="24" t="s">
        <v>383</v>
      </c>
      <c r="D125" s="24">
        <v>20</v>
      </c>
      <c r="E125" s="24">
        <v>20</v>
      </c>
      <c r="F125" s="24">
        <v>20</v>
      </c>
      <c r="G125" s="24">
        <v>20</v>
      </c>
      <c r="H125" s="21">
        <f>SUM('PACC - SNCC.F.053'!$D125:$G125)</f>
        <v>80</v>
      </c>
      <c r="I125" s="25">
        <v>1500</v>
      </c>
      <c r="J125" s="22">
        <f t="shared" si="4"/>
        <v>120000</v>
      </c>
      <c r="K125" s="22"/>
      <c r="L125" s="20"/>
      <c r="M125" s="20" t="s">
        <v>1411</v>
      </c>
      <c r="N125" s="22"/>
      <c r="O125" s="20"/>
      <c r="T125" s="23"/>
    </row>
    <row r="126" spans="1:20" s="32" customFormat="1">
      <c r="A126" s="24"/>
      <c r="B126" s="24" t="s">
        <v>1383</v>
      </c>
      <c r="C126" s="24" t="s">
        <v>383</v>
      </c>
      <c r="D126" s="24">
        <v>125</v>
      </c>
      <c r="E126" s="24">
        <v>125</v>
      </c>
      <c r="F126" s="24">
        <v>125</v>
      </c>
      <c r="G126" s="24">
        <v>125</v>
      </c>
      <c r="H126" s="21">
        <f>SUM('PACC - SNCC.F.053'!$D126:$G126)</f>
        <v>500</v>
      </c>
      <c r="I126" s="25">
        <v>1000</v>
      </c>
      <c r="J126" s="22">
        <f t="shared" si="4"/>
        <v>500000</v>
      </c>
      <c r="K126" s="22"/>
      <c r="L126" s="20"/>
      <c r="M126" s="20" t="s">
        <v>1411</v>
      </c>
      <c r="N126" s="22"/>
      <c r="O126" s="20"/>
      <c r="T126" s="23"/>
    </row>
    <row r="127" spans="1:20" s="32" customFormat="1">
      <c r="A127" s="24"/>
      <c r="B127" s="24" t="s">
        <v>1384</v>
      </c>
      <c r="C127" s="24" t="s">
        <v>383</v>
      </c>
      <c r="D127" s="24">
        <v>50</v>
      </c>
      <c r="E127" s="24">
        <v>50</v>
      </c>
      <c r="F127" s="24">
        <v>50</v>
      </c>
      <c r="G127" s="24">
        <v>50</v>
      </c>
      <c r="H127" s="21">
        <f>SUM('PACC - SNCC.F.053'!$D127:$G127)</f>
        <v>200</v>
      </c>
      <c r="I127" s="25">
        <v>10500</v>
      </c>
      <c r="J127" s="22">
        <f t="shared" si="4"/>
        <v>2100000</v>
      </c>
      <c r="K127" s="22"/>
      <c r="L127" s="20"/>
      <c r="M127" s="20" t="s">
        <v>1411</v>
      </c>
      <c r="N127" s="22"/>
      <c r="O127" s="20"/>
      <c r="T127" s="23"/>
    </row>
    <row r="128" spans="1:20" s="32" customFormat="1">
      <c r="A128" s="24"/>
      <c r="B128" s="24" t="s">
        <v>1385</v>
      </c>
      <c r="C128" s="24" t="s">
        <v>383</v>
      </c>
      <c r="D128" s="24">
        <v>25</v>
      </c>
      <c r="E128" s="24">
        <v>25</v>
      </c>
      <c r="F128" s="24">
        <v>25</v>
      </c>
      <c r="G128" s="24">
        <v>25</v>
      </c>
      <c r="H128" s="21">
        <f>SUM('PACC - SNCC.F.053'!$D128:$G128)</f>
        <v>100</v>
      </c>
      <c r="I128" s="25">
        <v>3200</v>
      </c>
      <c r="J128" s="22">
        <f t="shared" si="4"/>
        <v>320000</v>
      </c>
      <c r="K128" s="22"/>
      <c r="L128" s="20"/>
      <c r="M128" s="20" t="s">
        <v>1411</v>
      </c>
      <c r="N128" s="22"/>
      <c r="O128" s="20"/>
      <c r="T128" s="23"/>
    </row>
    <row r="129" spans="1:20" s="32" customFormat="1">
      <c r="A129" s="24"/>
      <c r="B129" s="24"/>
      <c r="C129" s="24"/>
      <c r="D129" s="24"/>
      <c r="E129" s="24"/>
      <c r="F129" s="24"/>
      <c r="G129" s="24"/>
      <c r="H129" s="21">
        <f>SUM('PACC - SNCC.F.053'!$D129:$G129)</f>
        <v>0</v>
      </c>
      <c r="I129" s="25"/>
      <c r="J129" s="22">
        <f t="shared" si="4"/>
        <v>0</v>
      </c>
      <c r="K129" s="22"/>
      <c r="L129" s="20"/>
      <c r="M129" s="20" t="s">
        <v>1411</v>
      </c>
      <c r="N129" s="22"/>
      <c r="O129" s="20"/>
      <c r="T129" s="23"/>
    </row>
    <row r="130" spans="1:20" s="32" customFormat="1">
      <c r="A130" s="24"/>
      <c r="B130" s="24"/>
      <c r="C130" s="24"/>
      <c r="D130" s="24"/>
      <c r="E130" s="24"/>
      <c r="F130" s="24"/>
      <c r="G130" s="24"/>
      <c r="H130" s="21">
        <f>SUM('PACC - SNCC.F.053'!$D130:$G130)</f>
        <v>0</v>
      </c>
      <c r="I130" s="25"/>
      <c r="J130" s="22">
        <f t="shared" si="4"/>
        <v>0</v>
      </c>
      <c r="K130" s="22"/>
      <c r="L130" s="20"/>
      <c r="M130" s="20" t="s">
        <v>1411</v>
      </c>
      <c r="N130" s="22"/>
      <c r="O130" s="20"/>
      <c r="T130" s="23"/>
    </row>
    <row r="131" spans="1:20">
      <c r="A131" s="24"/>
      <c r="B131" s="24" t="s">
        <v>471</v>
      </c>
      <c r="C131" s="24" t="s">
        <v>388</v>
      </c>
      <c r="D131" s="24">
        <v>250</v>
      </c>
      <c r="E131" s="24">
        <v>250</v>
      </c>
      <c r="F131" s="24">
        <v>250</v>
      </c>
      <c r="G131" s="24">
        <v>250</v>
      </c>
      <c r="H131" s="21">
        <f>SUM('PACC - SNCC.F.053'!$D131:$G131)</f>
        <v>1000</v>
      </c>
      <c r="I131" s="25">
        <v>50</v>
      </c>
      <c r="J131" s="22">
        <f t="shared" si="3"/>
        <v>50000</v>
      </c>
      <c r="K131" s="22"/>
      <c r="L131" s="20"/>
      <c r="M131" s="20" t="s">
        <v>1411</v>
      </c>
      <c r="N131" s="22"/>
      <c r="O131" s="20"/>
      <c r="T131" s="23" t="s">
        <v>124</v>
      </c>
    </row>
    <row r="132" spans="1:20">
      <c r="A132" s="24"/>
      <c r="B132" s="24" t="s">
        <v>472</v>
      </c>
      <c r="C132" s="24" t="s">
        <v>388</v>
      </c>
      <c r="D132" s="24">
        <v>150</v>
      </c>
      <c r="E132" s="24">
        <v>150</v>
      </c>
      <c r="F132" s="24">
        <v>150</v>
      </c>
      <c r="G132" s="24">
        <v>150</v>
      </c>
      <c r="H132" s="21">
        <f>SUM('PACC - SNCC.F.053'!$D132:$G132)</f>
        <v>600</v>
      </c>
      <c r="I132" s="25">
        <v>50</v>
      </c>
      <c r="J132" s="22">
        <f t="shared" si="3"/>
        <v>30000</v>
      </c>
      <c r="K132" s="22"/>
      <c r="L132" s="20"/>
      <c r="M132" s="20" t="s">
        <v>1411</v>
      </c>
      <c r="N132" s="22"/>
      <c r="O132" s="20"/>
      <c r="T132" s="23" t="s">
        <v>125</v>
      </c>
    </row>
    <row r="133" spans="1:20">
      <c r="A133" s="24"/>
      <c r="B133" s="24" t="s">
        <v>473</v>
      </c>
      <c r="C133" s="24" t="s">
        <v>388</v>
      </c>
      <c r="D133" s="24">
        <v>25</v>
      </c>
      <c r="E133" s="24">
        <v>25</v>
      </c>
      <c r="F133" s="24">
        <v>25</v>
      </c>
      <c r="G133" s="24">
        <v>25</v>
      </c>
      <c r="H133" s="21">
        <f>SUM('PACC - SNCC.F.053'!$D133:$G133)</f>
        <v>100</v>
      </c>
      <c r="I133" s="25">
        <v>75</v>
      </c>
      <c r="J133" s="22">
        <f t="shared" si="3"/>
        <v>7500</v>
      </c>
      <c r="K133" s="22"/>
      <c r="L133" s="20"/>
      <c r="M133" s="20" t="s">
        <v>1411</v>
      </c>
      <c r="N133" s="22"/>
      <c r="O133" s="20"/>
      <c r="T133" s="23" t="s">
        <v>126</v>
      </c>
    </row>
    <row r="134" spans="1:20">
      <c r="A134" s="24"/>
      <c r="B134" s="24" t="s">
        <v>474</v>
      </c>
      <c r="C134" s="24" t="s">
        <v>383</v>
      </c>
      <c r="D134" s="24">
        <v>10</v>
      </c>
      <c r="E134" s="24">
        <v>10</v>
      </c>
      <c r="F134" s="24">
        <v>10</v>
      </c>
      <c r="G134" s="24">
        <v>10</v>
      </c>
      <c r="H134" s="21">
        <f>SUM('PACC - SNCC.F.053'!$D134:$G134)</f>
        <v>40</v>
      </c>
      <c r="I134" s="25">
        <v>60</v>
      </c>
      <c r="J134" s="22">
        <f t="shared" si="3"/>
        <v>2400</v>
      </c>
      <c r="K134" s="22"/>
      <c r="L134" s="20"/>
      <c r="M134" s="20" t="s">
        <v>1411</v>
      </c>
      <c r="N134" s="22"/>
      <c r="O134" s="20"/>
      <c r="T134" s="23" t="s">
        <v>127</v>
      </c>
    </row>
    <row r="135" spans="1:20">
      <c r="A135" s="24"/>
      <c r="B135" s="24" t="s">
        <v>475</v>
      </c>
      <c r="C135" s="24" t="s">
        <v>388</v>
      </c>
      <c r="D135" s="24">
        <v>300</v>
      </c>
      <c r="E135" s="24">
        <v>300</v>
      </c>
      <c r="F135" s="24">
        <v>300</v>
      </c>
      <c r="G135" s="24">
        <v>300</v>
      </c>
      <c r="H135" s="21">
        <f>SUM('PACC - SNCC.F.053'!$D135:$G135)</f>
        <v>1200</v>
      </c>
      <c r="I135" s="25">
        <v>50</v>
      </c>
      <c r="J135" s="22">
        <f t="shared" si="3"/>
        <v>60000</v>
      </c>
      <c r="K135" s="22"/>
      <c r="L135" s="20"/>
      <c r="M135" s="20" t="s">
        <v>1411</v>
      </c>
      <c r="N135" s="22"/>
      <c r="O135" s="20"/>
      <c r="T135" s="23" t="s">
        <v>128</v>
      </c>
    </row>
    <row r="136" spans="1:20">
      <c r="A136" s="24"/>
      <c r="B136" s="24" t="s">
        <v>476</v>
      </c>
      <c r="C136" s="24" t="s">
        <v>383</v>
      </c>
      <c r="D136" s="24"/>
      <c r="E136" s="24">
        <v>5</v>
      </c>
      <c r="F136" s="24"/>
      <c r="G136" s="24">
        <v>4</v>
      </c>
      <c r="H136" s="21">
        <f>SUM('PACC - SNCC.F.053'!$D136:$G136)</f>
        <v>9</v>
      </c>
      <c r="I136" s="25">
        <v>5000</v>
      </c>
      <c r="J136" s="22">
        <f t="shared" si="3"/>
        <v>45000</v>
      </c>
      <c r="K136" s="22">
        <f>SUM(J115:'PACC - SNCC.F.053'!$J136)</f>
        <v>5756000</v>
      </c>
      <c r="L136" s="20"/>
      <c r="M136" s="20" t="s">
        <v>1411</v>
      </c>
      <c r="N136" s="22"/>
      <c r="O136" s="20"/>
      <c r="T136" s="23" t="s">
        <v>129</v>
      </c>
    </row>
    <row r="137" spans="1:20">
      <c r="A137" s="24"/>
      <c r="B137" s="24"/>
      <c r="C137" s="24"/>
      <c r="D137" s="24"/>
      <c r="E137" s="24"/>
      <c r="F137" s="24"/>
      <c r="G137" s="24"/>
      <c r="H137" s="21">
        <f>SUM('PACC - SNCC.F.053'!$D137:$G137)</f>
        <v>0</v>
      </c>
      <c r="I137" s="25"/>
      <c r="J137" s="22">
        <f t="shared" si="3"/>
        <v>0</v>
      </c>
      <c r="K137" s="22"/>
      <c r="L137" s="20"/>
      <c r="M137" s="20" t="s">
        <v>1411</v>
      </c>
      <c r="N137" s="22"/>
      <c r="O137" s="20"/>
      <c r="T137" s="23" t="s">
        <v>130</v>
      </c>
    </row>
    <row r="138" spans="1:20">
      <c r="A138" s="19" t="s">
        <v>83</v>
      </c>
      <c r="B138" s="24" t="s">
        <v>477</v>
      </c>
      <c r="C138" s="24" t="s">
        <v>383</v>
      </c>
      <c r="D138" s="24"/>
      <c r="E138" s="24">
        <v>3</v>
      </c>
      <c r="F138" s="24">
        <v>3</v>
      </c>
      <c r="G138" s="24"/>
      <c r="H138" s="21">
        <f>SUM('PACC - SNCC.F.053'!$D138:$G138)</f>
        <v>6</v>
      </c>
      <c r="I138" s="25">
        <v>7500</v>
      </c>
      <c r="J138" s="22">
        <f t="shared" si="3"/>
        <v>45000</v>
      </c>
      <c r="K138" s="22"/>
      <c r="L138" s="20"/>
      <c r="M138" s="20" t="s">
        <v>1411</v>
      </c>
      <c r="N138" s="22"/>
      <c r="O138" s="20"/>
      <c r="T138" s="23" t="s">
        <v>131</v>
      </c>
    </row>
    <row r="139" spans="1:20">
      <c r="A139" s="24"/>
      <c r="B139" s="24" t="s">
        <v>478</v>
      </c>
      <c r="C139" s="24" t="s">
        <v>383</v>
      </c>
      <c r="D139" s="24"/>
      <c r="E139" s="24">
        <v>3</v>
      </c>
      <c r="F139" s="24">
        <v>3</v>
      </c>
      <c r="G139" s="24"/>
      <c r="H139" s="21">
        <f>SUM('PACC - SNCC.F.053'!$D139:$G139)</f>
        <v>6</v>
      </c>
      <c r="I139" s="25">
        <v>4000</v>
      </c>
      <c r="J139" s="22">
        <f t="shared" si="3"/>
        <v>24000</v>
      </c>
      <c r="K139" s="22"/>
      <c r="L139" s="20"/>
      <c r="M139" s="20" t="s">
        <v>1411</v>
      </c>
      <c r="N139" s="22"/>
      <c r="O139" s="20"/>
      <c r="T139" s="23" t="s">
        <v>132</v>
      </c>
    </row>
    <row r="140" spans="1:20">
      <c r="A140" s="24"/>
      <c r="B140" s="24" t="s">
        <v>479</v>
      </c>
      <c r="C140" s="24" t="s">
        <v>383</v>
      </c>
      <c r="D140" s="24"/>
      <c r="E140" s="24">
        <v>3</v>
      </c>
      <c r="F140" s="24">
        <v>3</v>
      </c>
      <c r="G140" s="24"/>
      <c r="H140" s="21">
        <f>SUM('PACC - SNCC.F.053'!$D140:$G140)</f>
        <v>6</v>
      </c>
      <c r="I140" s="25">
        <v>4850</v>
      </c>
      <c r="J140" s="22">
        <f t="shared" si="3"/>
        <v>29100</v>
      </c>
      <c r="K140" s="22"/>
      <c r="L140" s="20"/>
      <c r="M140" s="20" t="s">
        <v>1411</v>
      </c>
      <c r="N140" s="22"/>
      <c r="O140" s="20"/>
      <c r="T140" s="23" t="s">
        <v>133</v>
      </c>
    </row>
    <row r="141" spans="1:20">
      <c r="A141" s="24"/>
      <c r="B141" s="24" t="s">
        <v>480</v>
      </c>
      <c r="C141" s="24" t="s">
        <v>383</v>
      </c>
      <c r="D141" s="24"/>
      <c r="E141" s="24"/>
      <c r="F141" s="24"/>
      <c r="G141" s="24"/>
      <c r="H141" s="21">
        <f>SUM('PACC - SNCC.F.053'!$D141:$G141)</f>
        <v>0</v>
      </c>
      <c r="I141" s="25"/>
      <c r="J141" s="22">
        <f t="shared" si="3"/>
        <v>0</v>
      </c>
      <c r="K141" s="22"/>
      <c r="L141" s="20"/>
      <c r="M141" s="20" t="s">
        <v>1411</v>
      </c>
      <c r="N141" s="22"/>
      <c r="O141" s="20"/>
      <c r="T141" s="23" t="s">
        <v>134</v>
      </c>
    </row>
    <row r="142" spans="1:20">
      <c r="A142" s="24"/>
      <c r="B142" s="40" t="s">
        <v>481</v>
      </c>
      <c r="C142" s="24" t="s">
        <v>383</v>
      </c>
      <c r="D142" s="24"/>
      <c r="E142" s="24"/>
      <c r="F142" s="24"/>
      <c r="G142" s="24"/>
      <c r="H142" s="21">
        <f>SUM('PACC - SNCC.F.053'!$D142:$G142)</f>
        <v>0</v>
      </c>
      <c r="I142" s="25"/>
      <c r="J142" s="22">
        <f t="shared" si="3"/>
        <v>0</v>
      </c>
      <c r="K142" s="22"/>
      <c r="L142" s="20"/>
      <c r="M142" s="20" t="s">
        <v>1411</v>
      </c>
      <c r="N142" s="22"/>
      <c r="O142" s="20"/>
      <c r="T142" s="23" t="s">
        <v>135</v>
      </c>
    </row>
    <row r="143" spans="1:20">
      <c r="A143" s="24"/>
      <c r="B143" s="24" t="s">
        <v>482</v>
      </c>
      <c r="C143" s="24" t="s">
        <v>383</v>
      </c>
      <c r="D143" s="24">
        <v>12</v>
      </c>
      <c r="E143" s="24">
        <v>12</v>
      </c>
      <c r="F143" s="24">
        <v>12</v>
      </c>
      <c r="G143" s="24">
        <v>12</v>
      </c>
      <c r="H143" s="21">
        <f>SUM('PACC - SNCC.F.053'!$D143:$G143)</f>
        <v>48</v>
      </c>
      <c r="I143" s="25">
        <v>285</v>
      </c>
      <c r="J143" s="22">
        <f t="shared" si="3"/>
        <v>13680</v>
      </c>
      <c r="K143" s="22">
        <f>SUM(J138:'PACC - SNCC.F.053'!$J143)</f>
        <v>111780</v>
      </c>
      <c r="L143" s="20"/>
      <c r="M143" s="20" t="s">
        <v>1411</v>
      </c>
      <c r="N143" s="22"/>
      <c r="O143" s="20"/>
      <c r="T143" s="23" t="s">
        <v>136</v>
      </c>
    </row>
    <row r="144" spans="1:20">
      <c r="A144" s="19" t="s">
        <v>84</v>
      </c>
      <c r="B144" s="24"/>
      <c r="C144" s="24"/>
      <c r="D144" s="24"/>
      <c r="E144" s="24"/>
      <c r="F144" s="24"/>
      <c r="G144" s="24"/>
      <c r="H144" s="21">
        <f>SUM('PACC - SNCC.F.053'!$D144:$G144)</f>
        <v>0</v>
      </c>
      <c r="I144" s="25"/>
      <c r="J144" s="22">
        <f t="shared" si="3"/>
        <v>0</v>
      </c>
      <c r="K144" s="22"/>
      <c r="L144" s="20"/>
      <c r="M144" s="20" t="s">
        <v>1411</v>
      </c>
      <c r="N144" s="22"/>
      <c r="O144" s="20"/>
      <c r="T144" s="23" t="s">
        <v>137</v>
      </c>
    </row>
    <row r="145" spans="1:20">
      <c r="A145" s="24"/>
      <c r="B145" s="24" t="s">
        <v>483</v>
      </c>
      <c r="C145" s="24" t="s">
        <v>383</v>
      </c>
      <c r="D145" s="24"/>
      <c r="E145" s="24"/>
      <c r="F145" s="24"/>
      <c r="G145" s="24"/>
      <c r="H145" s="21">
        <f>SUM('PACC - SNCC.F.053'!$D145:$G145)</f>
        <v>0</v>
      </c>
      <c r="I145" s="25"/>
      <c r="J145" s="22">
        <f t="shared" si="3"/>
        <v>0</v>
      </c>
      <c r="K145" s="22"/>
      <c r="L145" s="20"/>
      <c r="M145" s="20" t="s">
        <v>1411</v>
      </c>
      <c r="N145" s="22"/>
      <c r="O145" s="20"/>
      <c r="T145" s="23" t="s">
        <v>138</v>
      </c>
    </row>
    <row r="146" spans="1:20">
      <c r="A146" s="24"/>
      <c r="B146" s="40" t="s">
        <v>484</v>
      </c>
      <c r="C146" s="24" t="s">
        <v>383</v>
      </c>
      <c r="D146" s="24"/>
      <c r="E146" s="24"/>
      <c r="F146" s="24"/>
      <c r="G146" s="24"/>
      <c r="H146" s="21">
        <f>SUM('PACC - SNCC.F.053'!$D146:$G146)</f>
        <v>0</v>
      </c>
      <c r="I146" s="25"/>
      <c r="J146" s="22">
        <f t="shared" si="3"/>
        <v>0</v>
      </c>
      <c r="K146" s="22">
        <f>+J145+'PACC - SNCC.F.053'!$J146</f>
        <v>0</v>
      </c>
      <c r="L146" s="20"/>
      <c r="M146" s="20" t="s">
        <v>1411</v>
      </c>
      <c r="N146" s="22"/>
      <c r="O146" s="20"/>
      <c r="T146" s="23" t="s">
        <v>139</v>
      </c>
    </row>
    <row r="147" spans="1:20">
      <c r="A147" s="19" t="s">
        <v>85</v>
      </c>
      <c r="B147" s="24"/>
      <c r="C147" s="24"/>
      <c r="D147" s="24"/>
      <c r="E147" s="24"/>
      <c r="F147" s="24"/>
      <c r="G147" s="24"/>
      <c r="H147" s="21">
        <f>SUM('PACC - SNCC.F.053'!$D147:$G147)</f>
        <v>0</v>
      </c>
      <c r="I147" s="25"/>
      <c r="J147" s="22">
        <f t="shared" si="3"/>
        <v>0</v>
      </c>
      <c r="K147" s="22"/>
      <c r="L147" s="20"/>
      <c r="M147" s="20" t="s">
        <v>1411</v>
      </c>
      <c r="N147" s="22"/>
      <c r="O147" s="20"/>
      <c r="T147" s="23" t="s">
        <v>140</v>
      </c>
    </row>
    <row r="148" spans="1:20">
      <c r="A148" s="24"/>
      <c r="B148" s="33" t="s">
        <v>485</v>
      </c>
      <c r="C148" s="24" t="s">
        <v>383</v>
      </c>
      <c r="D148" s="24">
        <v>20</v>
      </c>
      <c r="E148" s="24">
        <v>20</v>
      </c>
      <c r="F148" s="24">
        <v>20</v>
      </c>
      <c r="G148" s="24">
        <v>20</v>
      </c>
      <c r="H148" s="21">
        <f>SUM('PACC - SNCC.F.053'!$D148:$G148)</f>
        <v>80</v>
      </c>
      <c r="I148" s="25">
        <v>150</v>
      </c>
      <c r="J148" s="22">
        <f t="shared" si="3"/>
        <v>12000</v>
      </c>
      <c r="K148" s="22">
        <f>+'PACC - SNCC.F.053'!$J148</f>
        <v>12000</v>
      </c>
      <c r="L148" s="20"/>
      <c r="M148" s="20" t="s">
        <v>1411</v>
      </c>
      <c r="N148" s="22"/>
      <c r="O148" s="20"/>
      <c r="T148" s="23" t="s">
        <v>141</v>
      </c>
    </row>
    <row r="149" spans="1:20">
      <c r="A149" s="19" t="s">
        <v>88</v>
      </c>
      <c r="B149" s="24"/>
      <c r="C149" s="24"/>
      <c r="D149" s="24"/>
      <c r="E149" s="24"/>
      <c r="F149" s="24"/>
      <c r="G149" s="24"/>
      <c r="H149" s="21">
        <f>SUM('PACC - SNCC.F.053'!$D149:$G149)</f>
        <v>0</v>
      </c>
      <c r="I149" s="25"/>
      <c r="J149" s="22">
        <f t="shared" si="3"/>
        <v>0</v>
      </c>
      <c r="K149" s="22"/>
      <c r="L149" s="20"/>
      <c r="M149" s="20" t="s">
        <v>1411</v>
      </c>
      <c r="N149" s="22"/>
      <c r="O149" s="20"/>
      <c r="T149" s="23" t="s">
        <v>142</v>
      </c>
    </row>
    <row r="150" spans="1:20">
      <c r="A150" s="19"/>
      <c r="B150" s="24" t="s">
        <v>1404</v>
      </c>
      <c r="C150" s="24" t="s">
        <v>383</v>
      </c>
      <c r="D150" s="24"/>
      <c r="E150" s="24"/>
      <c r="F150" s="24">
        <v>1</v>
      </c>
      <c r="G150" s="24">
        <v>1</v>
      </c>
      <c r="H150" s="21">
        <f>SUM('PACC - SNCC.F.053'!$D150:$G150)</f>
        <v>2</v>
      </c>
      <c r="I150" s="25">
        <v>850000</v>
      </c>
      <c r="J150" s="42">
        <f>+H150*I150</f>
        <v>1700000</v>
      </c>
      <c r="K150" s="22"/>
      <c r="L150" s="20"/>
      <c r="M150" s="20" t="s">
        <v>1411</v>
      </c>
      <c r="N150" s="22"/>
      <c r="O150" s="20"/>
      <c r="T150" s="23" t="s">
        <v>143</v>
      </c>
    </row>
    <row r="151" spans="1:20">
      <c r="A151" s="19"/>
      <c r="B151" s="24" t="s">
        <v>486</v>
      </c>
      <c r="C151" s="24"/>
      <c r="D151" s="24"/>
      <c r="E151" s="24"/>
      <c r="F151" s="24">
        <v>1</v>
      </c>
      <c r="G151" s="24">
        <v>1</v>
      </c>
      <c r="H151" s="21">
        <f>SUM('PACC - SNCC.F.053'!$D151:$G151)</f>
        <v>2</v>
      </c>
      <c r="I151" s="25">
        <v>950000</v>
      </c>
      <c r="J151" s="42">
        <f>+H151*I151</f>
        <v>1900000</v>
      </c>
      <c r="K151" s="22"/>
      <c r="L151" s="20"/>
      <c r="M151" s="20" t="s">
        <v>1411</v>
      </c>
      <c r="N151" s="22"/>
      <c r="O151" s="20"/>
      <c r="T151" s="23" t="s">
        <v>144</v>
      </c>
    </row>
    <row r="152" spans="1:20">
      <c r="A152" s="24"/>
      <c r="B152" s="24" t="s">
        <v>1405</v>
      </c>
      <c r="C152" s="24" t="s">
        <v>383</v>
      </c>
      <c r="D152" s="24"/>
      <c r="E152" s="24">
        <v>1</v>
      </c>
      <c r="F152" s="24">
        <v>1</v>
      </c>
      <c r="G152" s="24"/>
      <c r="H152" s="21">
        <f>SUM('PACC - SNCC.F.053'!$D152:$G152)</f>
        <v>2</v>
      </c>
      <c r="I152" s="25">
        <v>1200000</v>
      </c>
      <c r="J152" s="42">
        <f t="shared" si="3"/>
        <v>2400000</v>
      </c>
      <c r="K152" s="22">
        <v>6000000</v>
      </c>
      <c r="L152" s="20"/>
      <c r="M152" s="20" t="s">
        <v>1411</v>
      </c>
      <c r="N152" s="22"/>
      <c r="O152" s="20"/>
      <c r="T152" s="23" t="s">
        <v>145</v>
      </c>
    </row>
    <row r="153" spans="1:20">
      <c r="A153" s="19" t="s">
        <v>94</v>
      </c>
      <c r="B153" s="24"/>
      <c r="C153" s="24"/>
      <c r="D153" s="24"/>
      <c r="E153" s="24"/>
      <c r="F153" s="24"/>
      <c r="G153" s="24"/>
      <c r="H153" s="21">
        <f>SUM('PACC - SNCC.F.053'!$D153:$G153)</f>
        <v>0</v>
      </c>
      <c r="I153" s="25"/>
      <c r="J153" s="22">
        <f t="shared" si="3"/>
        <v>0</v>
      </c>
      <c r="K153" s="22"/>
      <c r="L153" s="20"/>
      <c r="M153" s="20" t="s">
        <v>1411</v>
      </c>
      <c r="N153" s="22"/>
      <c r="O153" s="20"/>
      <c r="T153" s="23" t="s">
        <v>146</v>
      </c>
    </row>
    <row r="154" spans="1:20">
      <c r="A154" s="24"/>
      <c r="B154" s="24" t="s">
        <v>487</v>
      </c>
      <c r="C154" s="24" t="s">
        <v>383</v>
      </c>
      <c r="D154" s="24">
        <v>25</v>
      </c>
      <c r="E154" s="24">
        <v>60</v>
      </c>
      <c r="F154" s="24">
        <v>80</v>
      </c>
      <c r="G154" s="24">
        <v>60</v>
      </c>
      <c r="H154" s="21">
        <f>SUM('PACC - SNCC.F.053'!$D154:$G154)</f>
        <v>225</v>
      </c>
      <c r="I154" s="25">
        <v>6400</v>
      </c>
      <c r="J154" s="22">
        <f t="shared" si="3"/>
        <v>1440000</v>
      </c>
      <c r="K154" s="22"/>
      <c r="L154" s="20"/>
      <c r="M154" s="20" t="s">
        <v>1411</v>
      </c>
      <c r="N154" s="22"/>
      <c r="O154" s="20"/>
      <c r="T154" s="23" t="s">
        <v>147</v>
      </c>
    </row>
    <row r="155" spans="1:20">
      <c r="A155" s="24"/>
      <c r="B155" s="24" t="s">
        <v>488</v>
      </c>
      <c r="C155" s="24" t="s">
        <v>383</v>
      </c>
      <c r="D155" s="24"/>
      <c r="E155" s="24">
        <v>4</v>
      </c>
      <c r="F155" s="24"/>
      <c r="G155" s="24"/>
      <c r="H155" s="21">
        <f>SUM('PACC - SNCC.F.053'!$D155:$G155)</f>
        <v>4</v>
      </c>
      <c r="I155" s="25">
        <v>5000</v>
      </c>
      <c r="J155" s="22">
        <f t="shared" si="3"/>
        <v>20000</v>
      </c>
      <c r="K155" s="22"/>
      <c r="L155" s="20"/>
      <c r="M155" s="20" t="s">
        <v>1411</v>
      </c>
      <c r="N155" s="22"/>
      <c r="O155" s="20"/>
      <c r="T155" s="23" t="s">
        <v>148</v>
      </c>
    </row>
    <row r="156" spans="1:20">
      <c r="A156" s="24"/>
      <c r="B156" s="24" t="s">
        <v>489</v>
      </c>
      <c r="C156" s="24" t="s">
        <v>383</v>
      </c>
      <c r="D156" s="24">
        <v>4</v>
      </c>
      <c r="E156" s="24">
        <v>4</v>
      </c>
      <c r="F156" s="24">
        <v>4</v>
      </c>
      <c r="G156" s="24">
        <v>4</v>
      </c>
      <c r="H156" s="21">
        <f>SUM('PACC - SNCC.F.053'!$D156:$G156)</f>
        <v>16</v>
      </c>
      <c r="I156" s="25">
        <v>5000</v>
      </c>
      <c r="J156" s="22">
        <f t="shared" si="3"/>
        <v>80000</v>
      </c>
      <c r="K156" s="22"/>
      <c r="L156" s="20"/>
      <c r="M156" s="20" t="s">
        <v>1411</v>
      </c>
      <c r="N156" s="22"/>
      <c r="O156" s="20"/>
      <c r="T156" s="23" t="s">
        <v>149</v>
      </c>
    </row>
    <row r="157" spans="1:20">
      <c r="A157" s="24"/>
      <c r="B157" s="24" t="s">
        <v>490</v>
      </c>
      <c r="C157" s="24" t="s">
        <v>383</v>
      </c>
      <c r="D157" s="24">
        <v>17</v>
      </c>
      <c r="E157" s="24">
        <v>17</v>
      </c>
      <c r="F157" s="24">
        <v>17</v>
      </c>
      <c r="G157" s="24">
        <v>17</v>
      </c>
      <c r="H157" s="21">
        <f>SUM('PACC - SNCC.F.053'!$D157:$G157)</f>
        <v>68</v>
      </c>
      <c r="I157" s="25">
        <v>7353</v>
      </c>
      <c r="J157" s="22">
        <f t="shared" si="3"/>
        <v>500004</v>
      </c>
      <c r="K157" s="22"/>
      <c r="L157" s="20"/>
      <c r="M157" s="20" t="s">
        <v>1411</v>
      </c>
      <c r="N157" s="22"/>
      <c r="O157" s="20"/>
      <c r="T157" s="23" t="s">
        <v>150</v>
      </c>
    </row>
    <row r="158" spans="1:20">
      <c r="A158" s="24"/>
      <c r="B158" s="24" t="s">
        <v>491</v>
      </c>
      <c r="C158" s="24" t="s">
        <v>383</v>
      </c>
      <c r="D158" s="24">
        <v>4</v>
      </c>
      <c r="E158" s="24"/>
      <c r="F158" s="24">
        <v>4</v>
      </c>
      <c r="G158" s="24"/>
      <c r="H158" s="21">
        <f>SUM('PACC - SNCC.F.053'!$D158:$G158)</f>
        <v>8</v>
      </c>
      <c r="I158" s="25">
        <v>900</v>
      </c>
      <c r="J158" s="22">
        <f t="shared" si="3"/>
        <v>7200</v>
      </c>
      <c r="K158" s="22"/>
      <c r="L158" s="20"/>
      <c r="M158" s="20" t="s">
        <v>1411</v>
      </c>
      <c r="N158" s="22"/>
      <c r="O158" s="20"/>
      <c r="T158" s="23" t="s">
        <v>151</v>
      </c>
    </row>
    <row r="159" spans="1:20">
      <c r="A159" s="24"/>
      <c r="B159" s="24" t="s">
        <v>492</v>
      </c>
      <c r="C159" s="24" t="s">
        <v>383</v>
      </c>
      <c r="D159" s="24">
        <v>4</v>
      </c>
      <c r="E159" s="24">
        <v>4</v>
      </c>
      <c r="F159" s="24">
        <v>4</v>
      </c>
      <c r="G159" s="24">
        <v>4</v>
      </c>
      <c r="H159" s="21">
        <f>SUM('PACC - SNCC.F.053'!$D159:$G159)</f>
        <v>16</v>
      </c>
      <c r="I159" s="25">
        <v>5400</v>
      </c>
      <c r="J159" s="22">
        <f t="shared" si="3"/>
        <v>86400</v>
      </c>
      <c r="K159" s="22"/>
      <c r="L159" s="20"/>
      <c r="M159" s="20" t="s">
        <v>1411</v>
      </c>
      <c r="N159" s="22"/>
      <c r="O159" s="20"/>
      <c r="T159" s="23" t="s">
        <v>152</v>
      </c>
    </row>
    <row r="160" spans="1:20">
      <c r="A160" s="24"/>
      <c r="B160" s="24" t="s">
        <v>493</v>
      </c>
      <c r="C160" s="24" t="s">
        <v>383</v>
      </c>
      <c r="D160" s="24">
        <v>20</v>
      </c>
      <c r="E160" s="24">
        <v>20</v>
      </c>
      <c r="F160" s="24">
        <v>20</v>
      </c>
      <c r="G160" s="24">
        <v>20</v>
      </c>
      <c r="H160" s="21">
        <f>SUM('PACC - SNCC.F.053'!$D160:$G160)</f>
        <v>80</v>
      </c>
      <c r="I160" s="25">
        <v>1600</v>
      </c>
      <c r="J160" s="22">
        <f t="shared" si="3"/>
        <v>128000</v>
      </c>
      <c r="K160" s="22"/>
      <c r="L160" s="20"/>
      <c r="M160" s="20" t="s">
        <v>1411</v>
      </c>
      <c r="N160" s="22"/>
      <c r="O160" s="20"/>
      <c r="T160" s="23" t="s">
        <v>153</v>
      </c>
    </row>
    <row r="161" spans="1:20">
      <c r="A161" s="24"/>
      <c r="B161" s="24" t="s">
        <v>494</v>
      </c>
      <c r="C161" s="24" t="s">
        <v>383</v>
      </c>
      <c r="D161" s="24">
        <v>25</v>
      </c>
      <c r="E161" s="24">
        <v>25</v>
      </c>
      <c r="F161" s="24">
        <v>25</v>
      </c>
      <c r="G161" s="24">
        <v>25</v>
      </c>
      <c r="H161" s="21">
        <f>SUM('PACC - SNCC.F.053'!$D161:$G161)</f>
        <v>100</v>
      </c>
      <c r="I161" s="25">
        <v>3800</v>
      </c>
      <c r="J161" s="22">
        <f t="shared" si="3"/>
        <v>380000</v>
      </c>
      <c r="K161" s="22">
        <f>SUM(J154:'PACC - SNCC.F.053'!$J161)</f>
        <v>2641604</v>
      </c>
      <c r="L161" s="20"/>
      <c r="M161" s="20" t="s">
        <v>1411</v>
      </c>
      <c r="N161" s="22"/>
      <c r="O161" s="20"/>
      <c r="T161" s="23" t="s">
        <v>154</v>
      </c>
    </row>
    <row r="162" spans="1:20">
      <c r="A162" s="19" t="s">
        <v>98</v>
      </c>
      <c r="B162" s="24"/>
      <c r="C162" s="24"/>
      <c r="D162" s="24"/>
      <c r="E162" s="24"/>
      <c r="F162" s="24"/>
      <c r="G162" s="24"/>
      <c r="H162" s="21">
        <f>SUM('PACC - SNCC.F.053'!$D162:$G162)</f>
        <v>0</v>
      </c>
      <c r="I162" s="25"/>
      <c r="J162" s="22">
        <f t="shared" si="3"/>
        <v>0</v>
      </c>
      <c r="K162" s="22"/>
      <c r="L162" s="20"/>
      <c r="M162" s="20" t="s">
        <v>1411</v>
      </c>
      <c r="N162" s="22"/>
      <c r="O162" s="20"/>
      <c r="T162" s="23" t="s">
        <v>155</v>
      </c>
    </row>
    <row r="163" spans="1:20">
      <c r="A163" s="24"/>
      <c r="B163" s="24" t="s">
        <v>495</v>
      </c>
      <c r="C163" s="24" t="s">
        <v>383</v>
      </c>
      <c r="D163" s="24"/>
      <c r="E163" s="24"/>
      <c r="F163" s="24"/>
      <c r="G163" s="24"/>
      <c r="H163" s="21">
        <f>SUM('PACC - SNCC.F.053'!$D163:$G163)</f>
        <v>0</v>
      </c>
      <c r="I163" s="25"/>
      <c r="J163" s="22">
        <f t="shared" ref="J163:J170" si="5">+H163*I163</f>
        <v>0</v>
      </c>
      <c r="K163" s="22"/>
      <c r="L163" s="20"/>
      <c r="M163" s="20" t="s">
        <v>1411</v>
      </c>
      <c r="N163" s="22"/>
      <c r="O163" s="20"/>
      <c r="T163" s="23" t="s">
        <v>156</v>
      </c>
    </row>
    <row r="164" spans="1:20">
      <c r="A164" s="24"/>
      <c r="B164" s="34" t="s">
        <v>496</v>
      </c>
      <c r="C164" s="24" t="s">
        <v>383</v>
      </c>
      <c r="D164" s="24"/>
      <c r="E164" s="24"/>
      <c r="F164" s="24"/>
      <c r="G164" s="24"/>
      <c r="H164" s="21">
        <f>SUM('PACC - SNCC.F.053'!$D164:$G164)</f>
        <v>0</v>
      </c>
      <c r="I164" s="25"/>
      <c r="J164" s="22">
        <f t="shared" si="5"/>
        <v>0</v>
      </c>
      <c r="K164" s="22">
        <f>+J163+'PACC - SNCC.F.053'!$J164</f>
        <v>0</v>
      </c>
      <c r="L164" s="20"/>
      <c r="M164" s="20" t="s">
        <v>1411</v>
      </c>
      <c r="N164" s="22"/>
      <c r="O164" s="20"/>
      <c r="T164" s="23" t="s">
        <v>157</v>
      </c>
    </row>
    <row r="165" spans="1:20">
      <c r="A165" s="19" t="s">
        <v>99</v>
      </c>
      <c r="B165" s="24"/>
      <c r="C165" s="24" t="s">
        <v>383</v>
      </c>
      <c r="D165" s="24"/>
      <c r="E165" s="24"/>
      <c r="F165" s="24"/>
      <c r="G165" s="24"/>
      <c r="H165" s="21">
        <f>SUM('PACC - SNCC.F.053'!$D165:$G165)</f>
        <v>0</v>
      </c>
      <c r="I165" s="25"/>
      <c r="J165" s="22">
        <f t="shared" si="5"/>
        <v>0</v>
      </c>
      <c r="K165" s="22"/>
      <c r="L165" s="20"/>
      <c r="M165" s="20" t="s">
        <v>1411</v>
      </c>
      <c r="N165" s="22"/>
      <c r="O165" s="20"/>
      <c r="T165" s="23" t="s">
        <v>158</v>
      </c>
    </row>
    <row r="166" spans="1:20">
      <c r="A166" s="24"/>
      <c r="B166" s="24" t="s">
        <v>497</v>
      </c>
      <c r="C166" s="24" t="s">
        <v>1397</v>
      </c>
      <c r="D166" s="24">
        <v>25</v>
      </c>
      <c r="E166" s="24">
        <v>25</v>
      </c>
      <c r="F166" s="24">
        <v>25</v>
      </c>
      <c r="G166" s="24">
        <v>25</v>
      </c>
      <c r="H166" s="21">
        <f>SUM('PACC - SNCC.F.053'!$D166:$G166)</f>
        <v>100</v>
      </c>
      <c r="I166" s="25">
        <v>85</v>
      </c>
      <c r="J166" s="22">
        <f t="shared" si="5"/>
        <v>8500</v>
      </c>
      <c r="K166" s="22"/>
      <c r="L166" s="20"/>
      <c r="M166" s="20" t="s">
        <v>1411</v>
      </c>
      <c r="N166" s="22"/>
      <c r="O166" s="20"/>
      <c r="T166" s="23" t="s">
        <v>159</v>
      </c>
    </row>
    <row r="167" spans="1:20">
      <c r="A167" s="24"/>
      <c r="B167" s="24" t="s">
        <v>1398</v>
      </c>
      <c r="C167" s="24" t="s">
        <v>1397</v>
      </c>
      <c r="D167" s="24">
        <v>30</v>
      </c>
      <c r="E167" s="24">
        <v>30</v>
      </c>
      <c r="F167" s="24">
        <v>30</v>
      </c>
      <c r="G167" s="24">
        <v>30</v>
      </c>
      <c r="H167" s="21">
        <f>SUM('PACC - SNCC.F.053'!$D167:$G167)</f>
        <v>120</v>
      </c>
      <c r="I167" s="25">
        <v>85</v>
      </c>
      <c r="J167" s="22">
        <f t="shared" si="5"/>
        <v>10200</v>
      </c>
      <c r="K167" s="22"/>
      <c r="L167" s="20"/>
      <c r="M167" s="20" t="s">
        <v>1411</v>
      </c>
      <c r="N167" s="22"/>
      <c r="O167" s="20"/>
      <c r="T167" s="23" t="s">
        <v>160</v>
      </c>
    </row>
    <row r="168" spans="1:20">
      <c r="A168" s="24"/>
      <c r="B168" s="24" t="s">
        <v>498</v>
      </c>
      <c r="C168" s="24" t="s">
        <v>1397</v>
      </c>
      <c r="D168" s="24"/>
      <c r="E168" s="24"/>
      <c r="F168" s="24"/>
      <c r="G168" s="24"/>
      <c r="H168" s="21">
        <f>SUM('PACC - SNCC.F.053'!$D168:$G168)</f>
        <v>0</v>
      </c>
      <c r="I168" s="25"/>
      <c r="J168" s="22">
        <f t="shared" si="5"/>
        <v>0</v>
      </c>
      <c r="K168" s="22"/>
      <c r="L168" s="20"/>
      <c r="M168" s="20" t="s">
        <v>1411</v>
      </c>
      <c r="N168" s="22"/>
      <c r="O168" s="20"/>
      <c r="T168" s="23" t="s">
        <v>161</v>
      </c>
    </row>
    <row r="169" spans="1:20">
      <c r="A169" s="24"/>
      <c r="B169" s="24" t="s">
        <v>499</v>
      </c>
      <c r="C169" s="24" t="s">
        <v>1397</v>
      </c>
      <c r="D169" s="24">
        <v>25</v>
      </c>
      <c r="E169" s="24">
        <v>25</v>
      </c>
      <c r="F169" s="24">
        <v>25</v>
      </c>
      <c r="G169" s="24">
        <v>25</v>
      </c>
      <c r="H169" s="21">
        <f>SUM('PACC - SNCC.F.053'!$D169:$G169)</f>
        <v>100</v>
      </c>
      <c r="I169" s="25">
        <v>78</v>
      </c>
      <c r="J169" s="22">
        <f t="shared" si="5"/>
        <v>7800</v>
      </c>
      <c r="K169" s="22"/>
      <c r="L169" s="20"/>
      <c r="M169" s="20" t="s">
        <v>1411</v>
      </c>
      <c r="N169" s="22"/>
      <c r="O169" s="20"/>
      <c r="T169" s="23" t="s">
        <v>162</v>
      </c>
    </row>
    <row r="170" spans="1:20">
      <c r="A170" s="24"/>
      <c r="B170" s="24" t="s">
        <v>500</v>
      </c>
      <c r="C170" s="24" t="s">
        <v>383</v>
      </c>
      <c r="D170" s="24">
        <v>10</v>
      </c>
      <c r="E170" s="24">
        <v>10</v>
      </c>
      <c r="F170" s="24">
        <v>10</v>
      </c>
      <c r="G170" s="24">
        <v>10</v>
      </c>
      <c r="H170" s="21">
        <f>SUM('PACC - SNCC.F.053'!$D170:$G170)</f>
        <v>40</v>
      </c>
      <c r="I170" s="25">
        <v>350</v>
      </c>
      <c r="J170" s="22">
        <f t="shared" si="5"/>
        <v>14000</v>
      </c>
      <c r="K170" s="22"/>
      <c r="L170" s="20"/>
      <c r="M170" s="20" t="s">
        <v>1411</v>
      </c>
      <c r="N170" s="22"/>
      <c r="O170" s="20"/>
      <c r="T170" s="23" t="s">
        <v>163</v>
      </c>
    </row>
    <row r="171" spans="1:20">
      <c r="A171" s="24"/>
      <c r="B171" s="24" t="s">
        <v>501</v>
      </c>
      <c r="C171" s="24" t="s">
        <v>383</v>
      </c>
      <c r="D171" s="24"/>
      <c r="E171" s="24">
        <v>25</v>
      </c>
      <c r="F171" s="24">
        <v>25</v>
      </c>
      <c r="G171" s="24">
        <v>25</v>
      </c>
      <c r="H171" s="26">
        <f>SUM('PACC - SNCC.F.053'!$D171:$G171)</f>
        <v>75</v>
      </c>
      <c r="I171" s="25">
        <v>5000</v>
      </c>
      <c r="J171" s="22">
        <f t="shared" ref="J171:J232" si="6">+H171*I171</f>
        <v>375000</v>
      </c>
      <c r="K171" s="27"/>
      <c r="M171" s="20" t="s">
        <v>1411</v>
      </c>
      <c r="O171" s="28"/>
      <c r="T171" s="23" t="s">
        <v>164</v>
      </c>
    </row>
    <row r="172" spans="1:20">
      <c r="A172" s="24"/>
      <c r="B172" s="24" t="s">
        <v>502</v>
      </c>
      <c r="C172" s="24" t="s">
        <v>383</v>
      </c>
      <c r="D172" s="24"/>
      <c r="E172" s="24">
        <v>25</v>
      </c>
      <c r="F172" s="24">
        <v>25</v>
      </c>
      <c r="G172" s="24">
        <v>25</v>
      </c>
      <c r="H172" s="26">
        <f>SUM('PACC - SNCC.F.053'!$D172:$G172)</f>
        <v>75</v>
      </c>
      <c r="I172" s="25">
        <v>5000</v>
      </c>
      <c r="J172" s="22">
        <f t="shared" si="6"/>
        <v>375000</v>
      </c>
      <c r="K172" s="27"/>
      <c r="M172" s="20" t="s">
        <v>1411</v>
      </c>
      <c r="O172" s="28"/>
      <c r="T172" s="23" t="s">
        <v>165</v>
      </c>
    </row>
    <row r="173" spans="1:20">
      <c r="A173" s="24"/>
      <c r="B173" s="24" t="s">
        <v>503</v>
      </c>
      <c r="C173" s="24" t="s">
        <v>383</v>
      </c>
      <c r="D173" s="24"/>
      <c r="E173" s="24">
        <v>25</v>
      </c>
      <c r="F173" s="24">
        <v>25</v>
      </c>
      <c r="G173" s="24">
        <v>25</v>
      </c>
      <c r="H173" s="26">
        <f>SUM('PACC - SNCC.F.053'!$D173:$G173)</f>
        <v>75</v>
      </c>
      <c r="I173" s="25">
        <v>4500</v>
      </c>
      <c r="J173" s="22">
        <f t="shared" si="6"/>
        <v>337500</v>
      </c>
      <c r="K173" s="27"/>
      <c r="M173" s="20" t="s">
        <v>1411</v>
      </c>
      <c r="O173" s="28"/>
      <c r="T173" s="23" t="s">
        <v>166</v>
      </c>
    </row>
    <row r="174" spans="1:20">
      <c r="A174" s="24"/>
      <c r="B174" s="24" t="s">
        <v>504</v>
      </c>
      <c r="C174" s="24" t="s">
        <v>383</v>
      </c>
      <c r="D174" s="24"/>
      <c r="E174" s="24">
        <v>25</v>
      </c>
      <c r="F174" s="24">
        <v>25</v>
      </c>
      <c r="G174" s="24">
        <v>25</v>
      </c>
      <c r="H174" s="26">
        <f>SUM('PACC - SNCC.F.053'!$D174:$G174)</f>
        <v>75</v>
      </c>
      <c r="I174" s="25">
        <v>4500</v>
      </c>
      <c r="J174" s="22">
        <f t="shared" si="6"/>
        <v>337500</v>
      </c>
      <c r="K174" s="27"/>
      <c r="M174" s="20" t="s">
        <v>1411</v>
      </c>
      <c r="O174" s="28"/>
      <c r="T174" s="23" t="s">
        <v>167</v>
      </c>
    </row>
    <row r="175" spans="1:20">
      <c r="A175" s="24"/>
      <c r="B175" s="24" t="s">
        <v>505</v>
      </c>
      <c r="C175" s="24" t="s">
        <v>383</v>
      </c>
      <c r="D175" s="24"/>
      <c r="E175" s="24">
        <v>25</v>
      </c>
      <c r="F175" s="24">
        <v>25</v>
      </c>
      <c r="G175" s="24">
        <v>25</v>
      </c>
      <c r="H175" s="26">
        <f>SUM('PACC - SNCC.F.053'!$D175:$G175)</f>
        <v>75</v>
      </c>
      <c r="I175" s="25">
        <v>4500</v>
      </c>
      <c r="J175" s="22">
        <f t="shared" si="6"/>
        <v>337500</v>
      </c>
      <c r="K175" s="27">
        <f>SUM(J166:'PACC - SNCC.F.053'!$J175)</f>
        <v>1803000</v>
      </c>
      <c r="M175" s="20" t="s">
        <v>1411</v>
      </c>
      <c r="O175" s="28"/>
      <c r="T175" s="23" t="s">
        <v>168</v>
      </c>
    </row>
    <row r="176" spans="1:20">
      <c r="A176" s="19" t="s">
        <v>100</v>
      </c>
      <c r="B176" s="24"/>
      <c r="C176" s="24"/>
      <c r="D176" s="24"/>
      <c r="E176" s="24"/>
      <c r="F176" s="24"/>
      <c r="G176" s="24"/>
      <c r="H176" s="26">
        <f>SUM('PACC - SNCC.F.053'!$D176:$G176)</f>
        <v>0</v>
      </c>
      <c r="I176" s="25"/>
      <c r="J176" s="22">
        <f t="shared" si="6"/>
        <v>0</v>
      </c>
      <c r="K176" s="27"/>
      <c r="M176" s="20" t="s">
        <v>1411</v>
      </c>
      <c r="O176" s="28"/>
      <c r="T176" s="23" t="s">
        <v>169</v>
      </c>
    </row>
    <row r="177" spans="1:20">
      <c r="A177" s="24"/>
      <c r="B177" s="24" t="s">
        <v>506</v>
      </c>
      <c r="C177" s="24" t="s">
        <v>507</v>
      </c>
      <c r="D177" s="24">
        <v>200</v>
      </c>
      <c r="E177" s="24">
        <v>200</v>
      </c>
      <c r="F177" s="24">
        <v>200</v>
      </c>
      <c r="G177" s="24">
        <v>200</v>
      </c>
      <c r="H177" s="26">
        <f>SUM('PACC - SNCC.F.053'!$D177:$G177)</f>
        <v>800</v>
      </c>
      <c r="I177" s="25">
        <v>260</v>
      </c>
      <c r="J177" s="22">
        <f t="shared" si="6"/>
        <v>208000</v>
      </c>
      <c r="K177" s="27"/>
      <c r="M177" s="20" t="s">
        <v>1411</v>
      </c>
      <c r="O177" s="28"/>
      <c r="T177" s="23" t="s">
        <v>170</v>
      </c>
    </row>
    <row r="178" spans="1:20">
      <c r="A178" s="24"/>
      <c r="B178" s="24" t="s">
        <v>508</v>
      </c>
      <c r="C178" s="24" t="s">
        <v>507</v>
      </c>
      <c r="D178" s="24">
        <v>200</v>
      </c>
      <c r="E178" s="24">
        <v>200</v>
      </c>
      <c r="F178" s="24">
        <v>200</v>
      </c>
      <c r="G178" s="24">
        <v>200</v>
      </c>
      <c r="H178" s="26">
        <f>SUM('PACC - SNCC.F.053'!$D178:$G178)</f>
        <v>800</v>
      </c>
      <c r="I178" s="25">
        <v>350</v>
      </c>
      <c r="J178" s="22">
        <f t="shared" si="6"/>
        <v>280000</v>
      </c>
      <c r="K178" s="27"/>
      <c r="M178" s="20" t="s">
        <v>1411</v>
      </c>
      <c r="O178" s="28"/>
      <c r="T178" s="23" t="s">
        <v>171</v>
      </c>
    </row>
    <row r="179" spans="1:20">
      <c r="A179" s="24"/>
      <c r="B179" s="24" t="s">
        <v>509</v>
      </c>
      <c r="C179" s="24" t="s">
        <v>507</v>
      </c>
      <c r="D179" s="24">
        <v>200</v>
      </c>
      <c r="E179" s="24">
        <v>200</v>
      </c>
      <c r="F179" s="24">
        <v>200</v>
      </c>
      <c r="G179" s="24">
        <v>200</v>
      </c>
      <c r="H179" s="26">
        <f>SUM('PACC - SNCC.F.053'!$D179:$G179)</f>
        <v>800</v>
      </c>
      <c r="I179" s="25">
        <v>425</v>
      </c>
      <c r="J179" s="22">
        <f t="shared" si="6"/>
        <v>340000</v>
      </c>
      <c r="K179" s="27"/>
      <c r="M179" s="20" t="s">
        <v>1411</v>
      </c>
      <c r="O179" s="28"/>
      <c r="T179" s="23" t="s">
        <v>172</v>
      </c>
    </row>
    <row r="180" spans="1:20">
      <c r="A180" s="24"/>
      <c r="B180" s="24" t="s">
        <v>510</v>
      </c>
      <c r="C180" s="24" t="s">
        <v>507</v>
      </c>
      <c r="D180" s="24">
        <v>250</v>
      </c>
      <c r="E180" s="24">
        <v>125</v>
      </c>
      <c r="F180" s="24">
        <v>30</v>
      </c>
      <c r="G180" s="24">
        <v>250</v>
      </c>
      <c r="H180" s="26">
        <f>SUM('PACC - SNCC.F.053'!$D180:$G180)</f>
        <v>655</v>
      </c>
      <c r="I180" s="25">
        <v>320</v>
      </c>
      <c r="J180" s="22">
        <f t="shared" si="6"/>
        <v>209600</v>
      </c>
      <c r="K180" s="27"/>
      <c r="M180" s="20" t="s">
        <v>1411</v>
      </c>
      <c r="O180" s="28"/>
      <c r="T180" s="23" t="s">
        <v>173</v>
      </c>
    </row>
    <row r="181" spans="1:20">
      <c r="A181" s="24"/>
      <c r="B181" s="24" t="s">
        <v>511</v>
      </c>
      <c r="C181" s="24" t="s">
        <v>507</v>
      </c>
      <c r="D181" s="24">
        <v>250</v>
      </c>
      <c r="E181" s="24">
        <v>125</v>
      </c>
      <c r="F181" s="24">
        <v>100</v>
      </c>
      <c r="G181" s="24">
        <v>250</v>
      </c>
      <c r="H181" s="26">
        <f>SUM('PACC - SNCC.F.053'!$D181:$G181)</f>
        <v>725</v>
      </c>
      <c r="I181" s="25">
        <v>320</v>
      </c>
      <c r="J181" s="22">
        <f t="shared" si="6"/>
        <v>232000</v>
      </c>
      <c r="K181" s="27"/>
      <c r="M181" s="20" t="s">
        <v>1411</v>
      </c>
      <c r="O181" s="28"/>
      <c r="T181" s="23" t="s">
        <v>174</v>
      </c>
    </row>
    <row r="182" spans="1:20">
      <c r="A182" s="24"/>
      <c r="B182" s="24" t="s">
        <v>512</v>
      </c>
      <c r="C182" s="24" t="s">
        <v>507</v>
      </c>
      <c r="D182" s="24">
        <v>250</v>
      </c>
      <c r="E182" s="24">
        <v>125</v>
      </c>
      <c r="F182" s="24">
        <v>51</v>
      </c>
      <c r="G182" s="24">
        <v>250</v>
      </c>
      <c r="H182" s="26">
        <f>SUM('PACC - SNCC.F.053'!$D182:$G182)</f>
        <v>676</v>
      </c>
      <c r="I182" s="25">
        <v>320</v>
      </c>
      <c r="J182" s="22">
        <f t="shared" si="6"/>
        <v>216320</v>
      </c>
      <c r="K182" s="27"/>
      <c r="M182" s="20" t="s">
        <v>1411</v>
      </c>
      <c r="O182" s="28"/>
      <c r="T182" s="23" t="s">
        <v>175</v>
      </c>
    </row>
    <row r="183" spans="1:20">
      <c r="A183" s="24"/>
      <c r="B183" s="24" t="s">
        <v>513</v>
      </c>
      <c r="C183" s="24" t="s">
        <v>507</v>
      </c>
      <c r="D183" s="24">
        <v>250</v>
      </c>
      <c r="E183" s="24">
        <v>125</v>
      </c>
      <c r="F183" s="24">
        <v>100</v>
      </c>
      <c r="G183" s="24">
        <v>250</v>
      </c>
      <c r="H183" s="26">
        <f>SUM('PACC - SNCC.F.053'!$D183:$G183)</f>
        <v>725</v>
      </c>
      <c r="I183" s="25">
        <v>320</v>
      </c>
      <c r="J183" s="22">
        <f t="shared" si="6"/>
        <v>232000</v>
      </c>
      <c r="K183" s="27"/>
      <c r="M183" s="20" t="s">
        <v>1411</v>
      </c>
      <c r="O183" s="28"/>
      <c r="T183" s="23" t="s">
        <v>176</v>
      </c>
    </row>
    <row r="184" spans="1:20">
      <c r="A184" s="24"/>
      <c r="B184" s="24" t="s">
        <v>514</v>
      </c>
      <c r="C184" s="24" t="s">
        <v>507</v>
      </c>
      <c r="D184" s="24">
        <v>250</v>
      </c>
      <c r="E184" s="24">
        <v>125</v>
      </c>
      <c r="F184" s="24">
        <v>100</v>
      </c>
      <c r="G184" s="24">
        <v>250</v>
      </c>
      <c r="H184" s="26">
        <f>SUM('PACC - SNCC.F.053'!$D184:$G184)</f>
        <v>725</v>
      </c>
      <c r="I184" s="25">
        <v>320</v>
      </c>
      <c r="J184" s="22">
        <f t="shared" si="6"/>
        <v>232000</v>
      </c>
      <c r="K184" s="27"/>
      <c r="M184" s="20" t="s">
        <v>1411</v>
      </c>
      <c r="O184" s="28"/>
      <c r="T184" s="23" t="s">
        <v>177</v>
      </c>
    </row>
    <row r="185" spans="1:20">
      <c r="A185" s="24"/>
      <c r="B185" s="24" t="s">
        <v>515</v>
      </c>
      <c r="C185" s="24" t="s">
        <v>507</v>
      </c>
      <c r="D185" s="24"/>
      <c r="E185" s="24">
        <v>250</v>
      </c>
      <c r="F185" s="24">
        <v>250</v>
      </c>
      <c r="G185" s="24">
        <v>75</v>
      </c>
      <c r="H185" s="26">
        <f>SUM('PACC - SNCC.F.053'!$D185:$G185)</f>
        <v>575</v>
      </c>
      <c r="I185" s="25">
        <v>320</v>
      </c>
      <c r="J185" s="22">
        <f t="shared" si="6"/>
        <v>184000</v>
      </c>
      <c r="K185" s="27"/>
      <c r="M185" s="20" t="s">
        <v>1411</v>
      </c>
      <c r="O185" s="28"/>
      <c r="T185" s="23" t="s">
        <v>178</v>
      </c>
    </row>
    <row r="186" spans="1:20">
      <c r="A186" s="24"/>
      <c r="B186" s="24" t="s">
        <v>516</v>
      </c>
      <c r="C186" s="24" t="s">
        <v>507</v>
      </c>
      <c r="D186" s="24">
        <v>100</v>
      </c>
      <c r="E186" s="24">
        <v>100</v>
      </c>
      <c r="F186" s="24">
        <v>100</v>
      </c>
      <c r="G186" s="24">
        <v>100</v>
      </c>
      <c r="H186" s="26">
        <f>SUM('PACC - SNCC.F.053'!$D186:$G186)</f>
        <v>400</v>
      </c>
      <c r="I186" s="25">
        <v>7</v>
      </c>
      <c r="J186" s="22">
        <f t="shared" si="6"/>
        <v>2800</v>
      </c>
      <c r="K186" s="27"/>
      <c r="M186" s="20" t="s">
        <v>1411</v>
      </c>
      <c r="O186" s="28"/>
      <c r="T186" s="23" t="s">
        <v>179</v>
      </c>
    </row>
    <row r="187" spans="1:20">
      <c r="A187" s="24"/>
      <c r="B187" s="24" t="s">
        <v>517</v>
      </c>
      <c r="C187" s="24" t="s">
        <v>507</v>
      </c>
      <c r="D187" s="24">
        <v>100</v>
      </c>
      <c r="E187" s="24">
        <v>100</v>
      </c>
      <c r="F187" s="24">
        <v>100</v>
      </c>
      <c r="G187" s="24">
        <v>100</v>
      </c>
      <c r="H187" s="26">
        <f>SUM('PACC - SNCC.F.053'!$D187:$G187)</f>
        <v>400</v>
      </c>
      <c r="I187" s="25">
        <v>180</v>
      </c>
      <c r="J187" s="22">
        <f t="shared" si="6"/>
        <v>72000</v>
      </c>
      <c r="K187" s="27"/>
      <c r="M187" s="20" t="s">
        <v>1411</v>
      </c>
      <c r="O187" s="28"/>
      <c r="T187" s="23" t="s">
        <v>180</v>
      </c>
    </row>
    <row r="188" spans="1:20">
      <c r="A188" s="24"/>
      <c r="B188" s="24" t="s">
        <v>518</v>
      </c>
      <c r="C188" s="24" t="s">
        <v>507</v>
      </c>
      <c r="D188" s="24">
        <v>75</v>
      </c>
      <c r="E188" s="24">
        <v>75</v>
      </c>
      <c r="F188" s="24">
        <v>75</v>
      </c>
      <c r="G188" s="24">
        <v>75</v>
      </c>
      <c r="H188" s="26">
        <f>SUM('PACC - SNCC.F.053'!$D188:$G188)</f>
        <v>300</v>
      </c>
      <c r="I188" s="25">
        <v>160</v>
      </c>
      <c r="J188" s="22">
        <f t="shared" si="6"/>
        <v>48000</v>
      </c>
      <c r="K188" s="27"/>
      <c r="M188" s="20" t="s">
        <v>1411</v>
      </c>
      <c r="O188" s="28"/>
      <c r="T188" s="23" t="s">
        <v>181</v>
      </c>
    </row>
    <row r="189" spans="1:20">
      <c r="A189" s="24"/>
      <c r="B189" s="24" t="s">
        <v>519</v>
      </c>
      <c r="C189" s="24" t="s">
        <v>507</v>
      </c>
      <c r="D189" s="24">
        <v>200</v>
      </c>
      <c r="E189" s="24">
        <v>200</v>
      </c>
      <c r="F189" s="24">
        <v>200</v>
      </c>
      <c r="G189" s="24">
        <v>200</v>
      </c>
      <c r="H189" s="26">
        <f>SUM('PACC - SNCC.F.053'!$D189:$G189)</f>
        <v>800</v>
      </c>
      <c r="I189" s="25">
        <v>140</v>
      </c>
      <c r="J189" s="22">
        <f t="shared" si="6"/>
        <v>112000</v>
      </c>
      <c r="K189" s="27"/>
      <c r="M189" s="20" t="s">
        <v>1411</v>
      </c>
      <c r="O189" s="28"/>
      <c r="T189" s="23" t="s">
        <v>182</v>
      </c>
    </row>
    <row r="190" spans="1:20">
      <c r="A190" s="24"/>
      <c r="B190" s="24" t="s">
        <v>520</v>
      </c>
      <c r="C190" s="24" t="s">
        <v>507</v>
      </c>
      <c r="D190" s="24">
        <v>200</v>
      </c>
      <c r="E190" s="24">
        <v>200</v>
      </c>
      <c r="F190" s="24">
        <v>200</v>
      </c>
      <c r="G190" s="24">
        <v>200</v>
      </c>
      <c r="H190" s="26">
        <f>SUM('PACC - SNCC.F.053'!$D190:$G190)</f>
        <v>800</v>
      </c>
      <c r="I190" s="25">
        <v>230</v>
      </c>
      <c r="J190" s="22">
        <f t="shared" si="6"/>
        <v>184000</v>
      </c>
      <c r="K190" s="27"/>
      <c r="M190" s="20" t="s">
        <v>1411</v>
      </c>
      <c r="O190" s="28"/>
      <c r="T190" s="23" t="s">
        <v>183</v>
      </c>
    </row>
    <row r="191" spans="1:20">
      <c r="A191" s="24"/>
      <c r="B191" s="24" t="s">
        <v>521</v>
      </c>
      <c r="C191" s="24" t="s">
        <v>507</v>
      </c>
      <c r="D191" s="24">
        <v>50</v>
      </c>
      <c r="E191" s="24">
        <v>50</v>
      </c>
      <c r="F191" s="24">
        <v>50</v>
      </c>
      <c r="G191" s="24">
        <v>50</v>
      </c>
      <c r="H191" s="26">
        <f>SUM('PACC - SNCC.F.053'!$D191:$G191)</f>
        <v>200</v>
      </c>
      <c r="I191" s="25">
        <v>650</v>
      </c>
      <c r="J191" s="22">
        <f t="shared" si="6"/>
        <v>130000</v>
      </c>
      <c r="K191" s="27"/>
      <c r="M191" s="20" t="s">
        <v>1411</v>
      </c>
      <c r="O191" s="28"/>
      <c r="T191" s="23" t="s">
        <v>184</v>
      </c>
    </row>
    <row r="192" spans="1:20">
      <c r="A192" s="24"/>
      <c r="B192" s="24" t="s">
        <v>522</v>
      </c>
      <c r="C192" s="24" t="s">
        <v>507</v>
      </c>
      <c r="D192" s="24">
        <v>150</v>
      </c>
      <c r="E192" s="24">
        <v>150</v>
      </c>
      <c r="F192" s="24">
        <v>150</v>
      </c>
      <c r="G192" s="24">
        <v>150</v>
      </c>
      <c r="H192" s="26">
        <f>SUM('PACC - SNCC.F.053'!$D192:$G192)</f>
        <v>600</v>
      </c>
      <c r="I192" s="25">
        <v>320</v>
      </c>
      <c r="J192" s="22">
        <f t="shared" si="6"/>
        <v>192000</v>
      </c>
      <c r="K192" s="27"/>
      <c r="M192" s="20" t="s">
        <v>1411</v>
      </c>
      <c r="O192" s="28"/>
      <c r="T192" s="23" t="s">
        <v>185</v>
      </c>
    </row>
    <row r="193" spans="1:20">
      <c r="A193" s="24"/>
      <c r="B193" s="24" t="s">
        <v>523</v>
      </c>
      <c r="C193" s="24" t="s">
        <v>507</v>
      </c>
      <c r="D193" s="24">
        <v>125</v>
      </c>
      <c r="E193" s="24">
        <v>125</v>
      </c>
      <c r="F193" s="24">
        <v>125</v>
      </c>
      <c r="G193" s="24">
        <v>125</v>
      </c>
      <c r="H193" s="26">
        <f>SUM('PACC - SNCC.F.053'!$D193:$G193)</f>
        <v>500</v>
      </c>
      <c r="I193" s="25">
        <v>450</v>
      </c>
      <c r="J193" s="22">
        <f t="shared" si="6"/>
        <v>225000</v>
      </c>
      <c r="K193" s="27"/>
      <c r="M193" s="20" t="s">
        <v>1411</v>
      </c>
      <c r="O193" s="28"/>
      <c r="T193" s="23" t="s">
        <v>186</v>
      </c>
    </row>
    <row r="194" spans="1:20">
      <c r="A194" s="24"/>
      <c r="B194" s="24" t="s">
        <v>524</v>
      </c>
      <c r="C194" s="24" t="s">
        <v>507</v>
      </c>
      <c r="D194" s="24"/>
      <c r="E194" s="24">
        <v>15</v>
      </c>
      <c r="F194" s="24">
        <v>15</v>
      </c>
      <c r="G194" s="24"/>
      <c r="H194" s="26">
        <f>SUM('PACC - SNCC.F.053'!$D194:$G194)</f>
        <v>30</v>
      </c>
      <c r="I194" s="25">
        <v>380</v>
      </c>
      <c r="J194" s="22">
        <f t="shared" si="6"/>
        <v>11400</v>
      </c>
      <c r="K194" s="27"/>
      <c r="M194" s="20" t="s">
        <v>1411</v>
      </c>
      <c r="O194" s="28"/>
      <c r="T194" s="23" t="s">
        <v>187</v>
      </c>
    </row>
    <row r="195" spans="1:20">
      <c r="A195" s="24"/>
      <c r="B195" s="24" t="s">
        <v>524</v>
      </c>
      <c r="C195" s="24" t="s">
        <v>507</v>
      </c>
      <c r="D195" s="24">
        <v>100</v>
      </c>
      <c r="E195" s="24">
        <v>100</v>
      </c>
      <c r="F195" s="24">
        <v>100</v>
      </c>
      <c r="G195" s="24">
        <v>100</v>
      </c>
      <c r="H195" s="26">
        <f>SUM('PACC - SNCC.F.053'!$D195:$G195)</f>
        <v>400</v>
      </c>
      <c r="I195" s="25">
        <v>380</v>
      </c>
      <c r="J195" s="22">
        <f t="shared" si="6"/>
        <v>152000</v>
      </c>
      <c r="K195" s="27"/>
      <c r="M195" s="20" t="s">
        <v>1411</v>
      </c>
      <c r="O195" s="28"/>
      <c r="T195" s="23" t="s">
        <v>189</v>
      </c>
    </row>
    <row r="196" spans="1:20">
      <c r="A196" s="24"/>
      <c r="B196" s="24" t="s">
        <v>1342</v>
      </c>
      <c r="C196" s="24" t="s">
        <v>507</v>
      </c>
      <c r="D196" s="24"/>
      <c r="E196" s="24">
        <v>10</v>
      </c>
      <c r="F196" s="24">
        <v>10</v>
      </c>
      <c r="G196" s="24">
        <v>10</v>
      </c>
      <c r="H196" s="26">
        <f>SUM('PACC - SNCC.F.053'!$D196:$G196)</f>
        <v>30</v>
      </c>
      <c r="I196" s="25">
        <v>400</v>
      </c>
      <c r="J196" s="22">
        <f t="shared" si="6"/>
        <v>12000</v>
      </c>
      <c r="K196" s="27"/>
      <c r="M196" s="20" t="s">
        <v>1411</v>
      </c>
      <c r="O196" s="28"/>
      <c r="T196" s="23" t="s">
        <v>190</v>
      </c>
    </row>
    <row r="197" spans="1:20">
      <c r="A197" s="24"/>
      <c r="B197" s="24" t="s">
        <v>525</v>
      </c>
      <c r="C197" s="24" t="s">
        <v>507</v>
      </c>
      <c r="D197" s="24">
        <v>100</v>
      </c>
      <c r="E197" s="24">
        <v>100</v>
      </c>
      <c r="F197" s="24">
        <v>100</v>
      </c>
      <c r="G197" s="24">
        <v>100</v>
      </c>
      <c r="H197" s="26">
        <f>SUM('PACC - SNCC.F.053'!$D197:$G197)</f>
        <v>400</v>
      </c>
      <c r="I197" s="25">
        <v>17</v>
      </c>
      <c r="J197" s="22">
        <f t="shared" si="6"/>
        <v>6800</v>
      </c>
      <c r="K197" s="27"/>
      <c r="M197" s="20" t="s">
        <v>1411</v>
      </c>
      <c r="O197" s="28"/>
      <c r="T197" s="23" t="s">
        <v>191</v>
      </c>
    </row>
    <row r="198" spans="1:20">
      <c r="A198" s="24"/>
      <c r="B198" s="24" t="s">
        <v>526</v>
      </c>
      <c r="C198" s="24" t="s">
        <v>507</v>
      </c>
      <c r="D198" s="24">
        <v>120</v>
      </c>
      <c r="E198" s="24">
        <v>120</v>
      </c>
      <c r="F198" s="24">
        <v>50</v>
      </c>
      <c r="G198" s="24">
        <v>100</v>
      </c>
      <c r="H198" s="26">
        <f>SUM('PACC - SNCC.F.053'!$D198:$G198)</f>
        <v>390</v>
      </c>
      <c r="I198" s="25">
        <v>700</v>
      </c>
      <c r="J198" s="22">
        <f t="shared" si="6"/>
        <v>273000</v>
      </c>
      <c r="K198" s="27"/>
      <c r="M198" s="20" t="s">
        <v>1411</v>
      </c>
      <c r="O198" s="28"/>
      <c r="T198" s="23" t="s">
        <v>193</v>
      </c>
    </row>
    <row r="199" spans="1:20">
      <c r="A199" s="24"/>
      <c r="B199" s="24" t="s">
        <v>527</v>
      </c>
      <c r="C199" s="24" t="s">
        <v>507</v>
      </c>
      <c r="D199" s="24">
        <v>250</v>
      </c>
      <c r="E199" s="24">
        <v>250</v>
      </c>
      <c r="F199" s="24">
        <v>250</v>
      </c>
      <c r="G199" s="24">
        <v>250</v>
      </c>
      <c r="H199" s="26">
        <f>SUM('PACC - SNCC.F.053'!$D199:$G199)</f>
        <v>1000</v>
      </c>
      <c r="I199" s="25">
        <v>50</v>
      </c>
      <c r="J199" s="22">
        <f t="shared" si="6"/>
        <v>50000</v>
      </c>
      <c r="K199" s="27"/>
      <c r="M199" s="20" t="s">
        <v>1411</v>
      </c>
      <c r="O199" s="28"/>
      <c r="T199" s="23" t="s">
        <v>194</v>
      </c>
    </row>
    <row r="200" spans="1:20">
      <c r="A200" s="24"/>
      <c r="B200" s="24" t="s">
        <v>528</v>
      </c>
      <c r="C200" s="24" t="s">
        <v>507</v>
      </c>
      <c r="D200" s="24">
        <v>300</v>
      </c>
      <c r="E200" s="24">
        <v>300</v>
      </c>
      <c r="F200" s="24">
        <v>300</v>
      </c>
      <c r="G200" s="24">
        <v>300</v>
      </c>
      <c r="H200" s="26">
        <f>SUM('PACC - SNCC.F.053'!$D200:$G200)</f>
        <v>1200</v>
      </c>
      <c r="I200" s="25">
        <v>120</v>
      </c>
      <c r="J200" s="22">
        <f t="shared" si="6"/>
        <v>144000</v>
      </c>
      <c r="K200" s="27"/>
      <c r="M200" s="20" t="s">
        <v>1411</v>
      </c>
      <c r="O200" s="28"/>
      <c r="T200" s="23" t="s">
        <v>195</v>
      </c>
    </row>
    <row r="201" spans="1:20">
      <c r="A201" s="24"/>
      <c r="B201" s="24" t="s">
        <v>529</v>
      </c>
      <c r="C201" s="24" t="s">
        <v>507</v>
      </c>
      <c r="D201" s="24">
        <v>300</v>
      </c>
      <c r="E201" s="24">
        <v>300</v>
      </c>
      <c r="F201" s="24">
        <v>300</v>
      </c>
      <c r="G201" s="24">
        <v>300</v>
      </c>
      <c r="H201" s="26">
        <f>SUM('PACC - SNCC.F.053'!$D201:$G201)</f>
        <v>1200</v>
      </c>
      <c r="I201" s="25">
        <v>100</v>
      </c>
      <c r="J201" s="22">
        <f t="shared" si="6"/>
        <v>120000</v>
      </c>
      <c r="K201" s="27"/>
      <c r="M201" s="20" t="s">
        <v>1411</v>
      </c>
      <c r="O201" s="28"/>
      <c r="T201" s="23" t="s">
        <v>196</v>
      </c>
    </row>
    <row r="202" spans="1:20">
      <c r="A202" s="24"/>
      <c r="B202" s="24" t="s">
        <v>530</v>
      </c>
      <c r="C202" s="24" t="s">
        <v>507</v>
      </c>
      <c r="D202" s="24">
        <v>250</v>
      </c>
      <c r="E202" s="24">
        <v>250</v>
      </c>
      <c r="F202" s="24">
        <v>250</v>
      </c>
      <c r="G202" s="24">
        <v>250</v>
      </c>
      <c r="H202" s="26">
        <f>SUM('PACC - SNCC.F.053'!$D202:$G202)</f>
        <v>1000</v>
      </c>
      <c r="I202" s="25">
        <v>80</v>
      </c>
      <c r="J202" s="22">
        <f t="shared" si="6"/>
        <v>80000</v>
      </c>
      <c r="K202" s="27"/>
      <c r="M202" s="20" t="s">
        <v>1411</v>
      </c>
      <c r="O202" s="28"/>
      <c r="T202" s="23" t="s">
        <v>197</v>
      </c>
    </row>
    <row r="203" spans="1:20">
      <c r="A203" s="24"/>
      <c r="B203" s="24" t="s">
        <v>531</v>
      </c>
      <c r="C203" s="24" t="s">
        <v>507</v>
      </c>
      <c r="D203" s="24">
        <v>80</v>
      </c>
      <c r="E203" s="24">
        <v>80</v>
      </c>
      <c r="F203" s="24">
        <v>80</v>
      </c>
      <c r="G203" s="24">
        <v>80</v>
      </c>
      <c r="H203" s="26">
        <f>SUM('PACC - SNCC.F.053'!$D203:$G203)</f>
        <v>320</v>
      </c>
      <c r="I203" s="25">
        <v>200</v>
      </c>
      <c r="J203" s="22">
        <f t="shared" si="6"/>
        <v>64000</v>
      </c>
      <c r="K203" s="27"/>
      <c r="M203" s="20" t="s">
        <v>1411</v>
      </c>
      <c r="O203" s="28"/>
      <c r="T203" s="23" t="s">
        <v>198</v>
      </c>
    </row>
    <row r="204" spans="1:20">
      <c r="A204" s="24"/>
      <c r="B204" s="24" t="s">
        <v>532</v>
      </c>
      <c r="C204" s="24" t="s">
        <v>507</v>
      </c>
      <c r="D204" s="24"/>
      <c r="E204" s="24"/>
      <c r="F204" s="24"/>
      <c r="G204" s="24"/>
      <c r="H204" s="26">
        <f>SUM('PACC - SNCC.F.053'!$D204:$G204)</f>
        <v>0</v>
      </c>
      <c r="I204" s="25"/>
      <c r="J204" s="22">
        <f t="shared" si="6"/>
        <v>0</v>
      </c>
      <c r="K204" s="27"/>
      <c r="M204" s="20" t="s">
        <v>1411</v>
      </c>
      <c r="O204" s="28"/>
      <c r="T204" s="23" t="s">
        <v>199</v>
      </c>
    </row>
    <row r="205" spans="1:20">
      <c r="A205" s="24"/>
      <c r="B205" s="24" t="s">
        <v>533</v>
      </c>
      <c r="C205" s="29" t="s">
        <v>507</v>
      </c>
      <c r="D205" s="24"/>
      <c r="E205" s="24"/>
      <c r="F205" s="24"/>
      <c r="G205" s="24"/>
      <c r="H205" s="26">
        <f>SUM('PACC - SNCC.F.053'!$D205:$G205)</f>
        <v>0</v>
      </c>
      <c r="I205" s="25"/>
      <c r="J205" s="22">
        <f t="shared" si="6"/>
        <v>0</v>
      </c>
      <c r="K205" s="27"/>
      <c r="M205" s="20" t="s">
        <v>1411</v>
      </c>
      <c r="O205" s="28"/>
      <c r="T205" s="23" t="s">
        <v>200</v>
      </c>
    </row>
    <row r="206" spans="1:20">
      <c r="A206" s="24"/>
      <c r="B206" s="24" t="s">
        <v>526</v>
      </c>
      <c r="C206" s="29" t="s">
        <v>507</v>
      </c>
      <c r="D206" s="24"/>
      <c r="E206" s="24"/>
      <c r="F206" s="24"/>
      <c r="G206" s="24"/>
      <c r="H206" s="26">
        <f>SUM('PACC - SNCC.F.053'!$D206:$G206)</f>
        <v>0</v>
      </c>
      <c r="I206" s="25"/>
      <c r="J206" s="22">
        <f t="shared" si="6"/>
        <v>0</v>
      </c>
      <c r="K206" s="27">
        <f>SUM(J177:'PACC - SNCC.F.053'!$J206)</f>
        <v>4012920</v>
      </c>
      <c r="M206" s="20" t="s">
        <v>1411</v>
      </c>
      <c r="O206" s="28"/>
      <c r="T206" s="23" t="s">
        <v>201</v>
      </c>
    </row>
    <row r="207" spans="1:20">
      <c r="A207" s="19" t="s">
        <v>103</v>
      </c>
      <c r="B207" s="24"/>
      <c r="C207" s="29"/>
      <c r="D207" s="24"/>
      <c r="E207" s="24"/>
      <c r="F207" s="24"/>
      <c r="G207" s="24"/>
      <c r="H207" s="26">
        <f>SUM('PACC - SNCC.F.053'!$D207:$G207)</f>
        <v>0</v>
      </c>
      <c r="I207" s="25"/>
      <c r="J207" s="22">
        <f t="shared" si="6"/>
        <v>0</v>
      </c>
      <c r="K207" s="27"/>
      <c r="M207" s="20" t="s">
        <v>1411</v>
      </c>
      <c r="O207" s="28"/>
      <c r="T207" s="23" t="s">
        <v>202</v>
      </c>
    </row>
    <row r="208" spans="1:20">
      <c r="A208" s="24"/>
      <c r="B208" s="24" t="s">
        <v>534</v>
      </c>
      <c r="C208" s="29" t="s">
        <v>383</v>
      </c>
      <c r="D208" s="24"/>
      <c r="E208" s="24">
        <v>2</v>
      </c>
      <c r="F208" s="24">
        <v>2</v>
      </c>
      <c r="G208" s="24"/>
      <c r="H208" s="26">
        <f>SUM('PACC - SNCC.F.053'!$D208:$G208)</f>
        <v>4</v>
      </c>
      <c r="I208" s="25">
        <v>9000</v>
      </c>
      <c r="J208" s="22">
        <f t="shared" si="6"/>
        <v>36000</v>
      </c>
      <c r="K208" s="27"/>
      <c r="M208" s="20" t="s">
        <v>1411</v>
      </c>
      <c r="O208" s="28"/>
      <c r="T208" s="23" t="s">
        <v>203</v>
      </c>
    </row>
    <row r="209" spans="1:20">
      <c r="A209" s="24"/>
      <c r="B209" s="24" t="s">
        <v>535</v>
      </c>
      <c r="C209" s="29" t="s">
        <v>383</v>
      </c>
      <c r="D209" s="24">
        <v>15</v>
      </c>
      <c r="E209" s="24">
        <v>15</v>
      </c>
      <c r="F209" s="24">
        <v>15</v>
      </c>
      <c r="G209" s="24">
        <v>15</v>
      </c>
      <c r="H209" s="26">
        <f>SUM('PACC - SNCC.F.053'!$D209:$G209)</f>
        <v>60</v>
      </c>
      <c r="I209" s="25">
        <v>250</v>
      </c>
      <c r="J209" s="22">
        <f t="shared" si="6"/>
        <v>15000</v>
      </c>
      <c r="K209" s="27"/>
      <c r="M209" s="20" t="s">
        <v>1411</v>
      </c>
      <c r="O209" s="28"/>
      <c r="T209" s="23" t="s">
        <v>204</v>
      </c>
    </row>
    <row r="210" spans="1:20">
      <c r="A210" s="24"/>
      <c r="B210" s="24" t="s">
        <v>536</v>
      </c>
      <c r="C210" s="29" t="s">
        <v>383</v>
      </c>
      <c r="D210" s="24">
        <v>15</v>
      </c>
      <c r="E210" s="24">
        <v>15</v>
      </c>
      <c r="F210" s="24">
        <v>15</v>
      </c>
      <c r="G210" s="24">
        <v>15</v>
      </c>
      <c r="H210" s="26">
        <f>SUM('PACC - SNCC.F.053'!$D210:$G210)</f>
        <v>60</v>
      </c>
      <c r="I210" s="25">
        <v>250</v>
      </c>
      <c r="J210" s="22">
        <f t="shared" si="6"/>
        <v>15000</v>
      </c>
      <c r="K210" s="27"/>
      <c r="M210" s="20" t="s">
        <v>1411</v>
      </c>
      <c r="O210" s="28"/>
      <c r="T210" s="23" t="s">
        <v>205</v>
      </c>
    </row>
    <row r="211" spans="1:20">
      <c r="A211" s="24"/>
      <c r="B211" s="24" t="s">
        <v>537</v>
      </c>
      <c r="C211" s="29" t="s">
        <v>383</v>
      </c>
      <c r="D211" s="24">
        <v>120</v>
      </c>
      <c r="E211" s="24">
        <v>120</v>
      </c>
      <c r="F211" s="24">
        <v>120</v>
      </c>
      <c r="G211" s="24">
        <v>120</v>
      </c>
      <c r="H211" s="26">
        <f>SUM('PACC - SNCC.F.053'!$D211:$G211)</f>
        <v>480</v>
      </c>
      <c r="I211" s="25">
        <v>250</v>
      </c>
      <c r="J211" s="22">
        <f t="shared" si="6"/>
        <v>120000</v>
      </c>
      <c r="K211" s="27"/>
      <c r="M211" s="20" t="s">
        <v>1411</v>
      </c>
      <c r="O211" s="28"/>
      <c r="T211" s="23" t="s">
        <v>206</v>
      </c>
    </row>
    <row r="212" spans="1:20">
      <c r="A212" s="24"/>
      <c r="B212" s="24" t="s">
        <v>538</v>
      </c>
      <c r="C212" s="29" t="s">
        <v>383</v>
      </c>
      <c r="D212" s="24">
        <v>25</v>
      </c>
      <c r="E212" s="24">
        <v>25</v>
      </c>
      <c r="F212" s="24">
        <v>25</v>
      </c>
      <c r="G212" s="24">
        <v>25</v>
      </c>
      <c r="H212" s="26">
        <f>SUM('PACC - SNCC.F.053'!$D212:$G212)</f>
        <v>100</v>
      </c>
      <c r="I212" s="25">
        <v>85</v>
      </c>
      <c r="J212" s="22">
        <f t="shared" si="6"/>
        <v>8500</v>
      </c>
      <c r="K212" s="27"/>
      <c r="M212" s="20" t="s">
        <v>1411</v>
      </c>
      <c r="O212" s="28"/>
      <c r="T212" s="23" t="s">
        <v>207</v>
      </c>
    </row>
    <row r="213" spans="1:20">
      <c r="A213" s="24"/>
      <c r="B213" s="24" t="s">
        <v>539</v>
      </c>
      <c r="C213" s="29" t="s">
        <v>383</v>
      </c>
      <c r="D213" s="24">
        <v>50</v>
      </c>
      <c r="E213" s="24">
        <v>50</v>
      </c>
      <c r="F213" s="24">
        <v>50</v>
      </c>
      <c r="G213" s="24">
        <v>25</v>
      </c>
      <c r="H213" s="26">
        <f>SUM('PACC - SNCC.F.053'!$D213:$G213)</f>
        <v>175</v>
      </c>
      <c r="I213" s="25">
        <v>100</v>
      </c>
      <c r="J213" s="22">
        <f t="shared" si="6"/>
        <v>17500</v>
      </c>
      <c r="K213" s="27"/>
      <c r="M213" s="20" t="s">
        <v>1411</v>
      </c>
      <c r="O213" s="28"/>
      <c r="T213" s="23" t="s">
        <v>208</v>
      </c>
    </row>
    <row r="214" spans="1:20">
      <c r="A214" s="24"/>
      <c r="B214" s="24" t="s">
        <v>540</v>
      </c>
      <c r="C214" s="29" t="s">
        <v>383</v>
      </c>
      <c r="D214" s="24">
        <v>4</v>
      </c>
      <c r="E214" s="24">
        <v>4</v>
      </c>
      <c r="F214" s="24">
        <v>4</v>
      </c>
      <c r="G214" s="24">
        <v>4</v>
      </c>
      <c r="H214" s="26">
        <f>SUM('PACC - SNCC.F.053'!$D214:$G214)</f>
        <v>16</v>
      </c>
      <c r="I214" s="25">
        <v>200</v>
      </c>
      <c r="J214" s="22">
        <f t="shared" si="6"/>
        <v>3200</v>
      </c>
      <c r="K214" s="27"/>
      <c r="M214" s="20" t="s">
        <v>1411</v>
      </c>
      <c r="O214" s="28"/>
      <c r="T214" s="23" t="s">
        <v>209</v>
      </c>
    </row>
    <row r="215" spans="1:20">
      <c r="A215" s="24"/>
      <c r="B215" s="24" t="s">
        <v>541</v>
      </c>
      <c r="C215" s="29" t="s">
        <v>383</v>
      </c>
      <c r="D215" s="24">
        <v>120</v>
      </c>
      <c r="E215" s="24">
        <v>120</v>
      </c>
      <c r="F215" s="24">
        <v>120</v>
      </c>
      <c r="G215" s="24">
        <v>120</v>
      </c>
      <c r="H215" s="26">
        <f>SUM('PACC - SNCC.F.053'!$D215:$G215)</f>
        <v>480</v>
      </c>
      <c r="I215" s="25">
        <v>250</v>
      </c>
      <c r="J215" s="22">
        <f t="shared" si="6"/>
        <v>120000</v>
      </c>
      <c r="K215" s="27"/>
      <c r="M215" s="20" t="s">
        <v>1411</v>
      </c>
      <c r="O215" s="28"/>
      <c r="T215" s="23" t="s">
        <v>210</v>
      </c>
    </row>
    <row r="216" spans="1:20">
      <c r="A216" s="24"/>
      <c r="B216" s="24" t="s">
        <v>542</v>
      </c>
      <c r="C216" s="29" t="s">
        <v>383</v>
      </c>
      <c r="D216" s="24"/>
      <c r="E216" s="24"/>
      <c r="F216" s="24">
        <v>3</v>
      </c>
      <c r="G216" s="24"/>
      <c r="H216" s="26">
        <f>SUM('PACC - SNCC.F.053'!$D216:$G216)</f>
        <v>3</v>
      </c>
      <c r="I216" s="25">
        <v>2500</v>
      </c>
      <c r="J216" s="22">
        <f t="shared" si="6"/>
        <v>7500</v>
      </c>
      <c r="K216" s="27"/>
      <c r="M216" s="20" t="s">
        <v>1411</v>
      </c>
      <c r="O216" s="28"/>
      <c r="T216" s="23" t="s">
        <v>211</v>
      </c>
    </row>
    <row r="217" spans="1:20">
      <c r="A217" s="24"/>
      <c r="B217" s="24" t="s">
        <v>543</v>
      </c>
      <c r="C217" s="29" t="s">
        <v>383</v>
      </c>
      <c r="D217" s="24"/>
      <c r="E217" s="24"/>
      <c r="F217" s="24">
        <v>6</v>
      </c>
      <c r="G217" s="24">
        <v>6</v>
      </c>
      <c r="H217" s="26">
        <f>SUM('PACC - SNCC.F.053'!$D217:$G217)</f>
        <v>12</v>
      </c>
      <c r="I217" s="25">
        <v>12800</v>
      </c>
      <c r="J217" s="22">
        <f t="shared" si="6"/>
        <v>153600</v>
      </c>
      <c r="K217" s="27"/>
      <c r="M217" s="20" t="s">
        <v>1411</v>
      </c>
      <c r="O217" s="28"/>
      <c r="T217" s="23" t="s">
        <v>212</v>
      </c>
    </row>
    <row r="218" spans="1:20">
      <c r="A218" s="24"/>
      <c r="B218" s="24" t="s">
        <v>544</v>
      </c>
      <c r="C218" s="29" t="s">
        <v>383</v>
      </c>
      <c r="D218" s="24"/>
      <c r="E218" s="24"/>
      <c r="F218" s="24">
        <v>5</v>
      </c>
      <c r="G218" s="24">
        <v>5</v>
      </c>
      <c r="H218" s="26">
        <f>SUM('PACC - SNCC.F.053'!$D218:$G218)</f>
        <v>10</v>
      </c>
      <c r="I218" s="25">
        <v>5200</v>
      </c>
      <c r="J218" s="22">
        <f t="shared" si="6"/>
        <v>52000</v>
      </c>
      <c r="K218" s="27"/>
      <c r="M218" s="20" t="s">
        <v>1411</v>
      </c>
      <c r="O218" s="28"/>
      <c r="T218" s="23" t="s">
        <v>213</v>
      </c>
    </row>
    <row r="219" spans="1:20">
      <c r="A219" s="24"/>
      <c r="B219" s="24" t="s">
        <v>545</v>
      </c>
      <c r="C219" s="29" t="s">
        <v>383</v>
      </c>
      <c r="D219" s="24"/>
      <c r="E219" s="24"/>
      <c r="F219" s="24">
        <v>3</v>
      </c>
      <c r="G219" s="24">
        <v>3</v>
      </c>
      <c r="H219" s="26">
        <f>SUM('PACC - SNCC.F.053'!$D219:$G219)</f>
        <v>6</v>
      </c>
      <c r="I219" s="25">
        <v>8500</v>
      </c>
      <c r="J219" s="22">
        <f t="shared" si="6"/>
        <v>51000</v>
      </c>
      <c r="K219" s="27"/>
      <c r="M219" s="20" t="s">
        <v>1411</v>
      </c>
      <c r="O219" s="28"/>
      <c r="T219" s="23" t="s">
        <v>214</v>
      </c>
    </row>
    <row r="220" spans="1:20">
      <c r="A220" s="24"/>
      <c r="B220" s="24" t="s">
        <v>546</v>
      </c>
      <c r="C220" s="29" t="s">
        <v>383</v>
      </c>
      <c r="D220" s="24"/>
      <c r="E220" s="24"/>
      <c r="F220" s="24">
        <v>3</v>
      </c>
      <c r="G220" s="24">
        <v>3</v>
      </c>
      <c r="H220" s="26">
        <f>SUM('PACC - SNCC.F.053'!$D220:$G220)</f>
        <v>6</v>
      </c>
      <c r="I220" s="25">
        <v>33300</v>
      </c>
      <c r="J220" s="22">
        <f t="shared" si="6"/>
        <v>199800</v>
      </c>
      <c r="K220" s="27"/>
      <c r="M220" s="20" t="s">
        <v>1411</v>
      </c>
      <c r="O220" s="28"/>
      <c r="T220" s="23" t="s">
        <v>215</v>
      </c>
    </row>
    <row r="221" spans="1:20">
      <c r="A221" s="24"/>
      <c r="B221" s="24" t="s">
        <v>547</v>
      </c>
      <c r="C221" s="29" t="s">
        <v>383</v>
      </c>
      <c r="D221" s="24"/>
      <c r="E221" s="24">
        <v>3</v>
      </c>
      <c r="F221" s="24">
        <v>3</v>
      </c>
      <c r="G221" s="24"/>
      <c r="H221" s="26">
        <f>SUM('PACC - SNCC.F.053'!$D221:$G221)</f>
        <v>6</v>
      </c>
      <c r="I221" s="25">
        <v>120</v>
      </c>
      <c r="J221" s="22">
        <f t="shared" si="6"/>
        <v>720</v>
      </c>
      <c r="K221" s="27"/>
      <c r="M221" s="20" t="s">
        <v>1411</v>
      </c>
      <c r="O221" s="28"/>
      <c r="T221" s="23" t="s">
        <v>216</v>
      </c>
    </row>
    <row r="222" spans="1:20">
      <c r="A222" s="24"/>
      <c r="B222" s="24" t="s">
        <v>548</v>
      </c>
      <c r="C222" s="29" t="s">
        <v>383</v>
      </c>
      <c r="D222" s="24"/>
      <c r="E222" s="24">
        <v>2</v>
      </c>
      <c r="F222" s="24">
        <v>2</v>
      </c>
      <c r="G222" s="24"/>
      <c r="H222" s="26">
        <f>SUM('PACC - SNCC.F.053'!$D222:$G222)</f>
        <v>4</v>
      </c>
      <c r="I222" s="25">
        <v>850</v>
      </c>
      <c r="J222" s="22">
        <f t="shared" si="6"/>
        <v>3400</v>
      </c>
      <c r="K222" s="27"/>
      <c r="M222" s="20" t="s">
        <v>1411</v>
      </c>
      <c r="O222" s="28"/>
      <c r="T222" s="23" t="s">
        <v>217</v>
      </c>
    </row>
    <row r="223" spans="1:20">
      <c r="A223" s="24"/>
      <c r="B223" s="24" t="s">
        <v>549</v>
      </c>
      <c r="C223" s="29" t="s">
        <v>383</v>
      </c>
      <c r="D223" s="24">
        <v>15</v>
      </c>
      <c r="E223" s="24">
        <v>15</v>
      </c>
      <c r="F223" s="24">
        <v>15</v>
      </c>
      <c r="G223" s="24">
        <v>15</v>
      </c>
      <c r="H223" s="26">
        <f>SUM('PACC - SNCC.F.053'!$D223:$G223)</f>
        <v>60</v>
      </c>
      <c r="I223" s="25">
        <v>400</v>
      </c>
      <c r="J223" s="22">
        <f t="shared" si="6"/>
        <v>24000</v>
      </c>
      <c r="K223" s="27"/>
      <c r="M223" s="20" t="s">
        <v>1411</v>
      </c>
      <c r="O223" s="28"/>
      <c r="T223" s="23" t="s">
        <v>218</v>
      </c>
    </row>
    <row r="224" spans="1:20">
      <c r="A224" s="24"/>
      <c r="B224" s="24" t="s">
        <v>550</v>
      </c>
      <c r="C224" s="29" t="s">
        <v>383</v>
      </c>
      <c r="D224" s="24">
        <v>5</v>
      </c>
      <c r="E224" s="24">
        <v>5</v>
      </c>
      <c r="F224" s="24">
        <v>5</v>
      </c>
      <c r="G224" s="24">
        <v>5</v>
      </c>
      <c r="H224" s="26">
        <f>SUM('PACC - SNCC.F.053'!$D224:$G224)</f>
        <v>20</v>
      </c>
      <c r="I224" s="25">
        <v>250</v>
      </c>
      <c r="J224" s="22">
        <f t="shared" si="6"/>
        <v>5000</v>
      </c>
      <c r="K224" s="27"/>
      <c r="M224" s="20" t="s">
        <v>1411</v>
      </c>
      <c r="O224" s="28"/>
      <c r="T224" s="23" t="s">
        <v>219</v>
      </c>
    </row>
    <row r="225" spans="1:20">
      <c r="A225" s="24"/>
      <c r="B225" s="24" t="s">
        <v>551</v>
      </c>
      <c r="C225" s="29" t="s">
        <v>383</v>
      </c>
      <c r="D225" s="24">
        <v>2</v>
      </c>
      <c r="E225" s="24">
        <v>2</v>
      </c>
      <c r="F225" s="24">
        <v>2</v>
      </c>
      <c r="G225" s="24">
        <v>2</v>
      </c>
      <c r="H225" s="26">
        <f>SUM('PACC - SNCC.F.053'!$D225:$G225)</f>
        <v>8</v>
      </c>
      <c r="I225" s="25">
        <v>350</v>
      </c>
      <c r="J225" s="22">
        <f t="shared" si="6"/>
        <v>2800</v>
      </c>
      <c r="K225" s="27"/>
      <c r="M225" s="20" t="s">
        <v>1411</v>
      </c>
      <c r="O225" s="28"/>
      <c r="T225" s="23" t="s">
        <v>220</v>
      </c>
    </row>
    <row r="226" spans="1:20">
      <c r="A226" s="24"/>
      <c r="B226" s="24" t="s">
        <v>552</v>
      </c>
      <c r="C226" s="29" t="s">
        <v>383</v>
      </c>
      <c r="D226" s="24">
        <v>35</v>
      </c>
      <c r="E226" s="24">
        <v>35</v>
      </c>
      <c r="F226" s="24">
        <v>35</v>
      </c>
      <c r="G226" s="24">
        <v>35</v>
      </c>
      <c r="H226" s="26">
        <f>SUM('PACC - SNCC.F.053'!$D226:$G226)</f>
        <v>140</v>
      </c>
      <c r="I226" s="25">
        <v>500</v>
      </c>
      <c r="J226" s="22">
        <f t="shared" si="6"/>
        <v>70000</v>
      </c>
      <c r="K226" s="27"/>
      <c r="M226" s="20" t="s">
        <v>1411</v>
      </c>
      <c r="O226" s="28"/>
      <c r="T226" s="23" t="s">
        <v>221</v>
      </c>
    </row>
    <row r="227" spans="1:20">
      <c r="A227" s="24"/>
      <c r="B227" s="24" t="s">
        <v>553</v>
      </c>
      <c r="C227" s="29" t="s">
        <v>383</v>
      </c>
      <c r="D227" s="24"/>
      <c r="E227" s="24"/>
      <c r="F227" s="24">
        <v>2</v>
      </c>
      <c r="G227" s="24">
        <v>2</v>
      </c>
      <c r="H227" s="26">
        <f>SUM('PACC - SNCC.F.053'!$D227:$G227)</f>
        <v>4</v>
      </c>
      <c r="I227" s="25">
        <v>220</v>
      </c>
      <c r="J227" s="22">
        <f t="shared" si="6"/>
        <v>880</v>
      </c>
      <c r="K227" s="27"/>
      <c r="M227" s="20" t="s">
        <v>1411</v>
      </c>
      <c r="O227" s="28"/>
      <c r="T227" s="23" t="s">
        <v>222</v>
      </c>
    </row>
    <row r="228" spans="1:20">
      <c r="A228" s="24"/>
      <c r="B228" s="24" t="s">
        <v>554</v>
      </c>
      <c r="C228" s="29" t="s">
        <v>383</v>
      </c>
      <c r="D228" s="24"/>
      <c r="E228" s="24"/>
      <c r="F228" s="24">
        <v>3</v>
      </c>
      <c r="G228" s="24">
        <v>3</v>
      </c>
      <c r="H228" s="26">
        <f>SUM('PACC - SNCC.F.053'!$D228:$G228)</f>
        <v>6</v>
      </c>
      <c r="I228" s="25">
        <v>200</v>
      </c>
      <c r="J228" s="22">
        <f t="shared" si="6"/>
        <v>1200</v>
      </c>
      <c r="K228" s="27"/>
      <c r="M228" s="20" t="s">
        <v>1411</v>
      </c>
      <c r="O228" s="28"/>
      <c r="T228" s="23" t="s">
        <v>223</v>
      </c>
    </row>
    <row r="229" spans="1:20">
      <c r="A229" s="24"/>
      <c r="B229" s="24" t="s">
        <v>555</v>
      </c>
      <c r="C229" s="29" t="s">
        <v>383</v>
      </c>
      <c r="D229" s="24">
        <v>25</v>
      </c>
      <c r="E229" s="24">
        <v>25</v>
      </c>
      <c r="F229" s="24">
        <v>25</v>
      </c>
      <c r="G229" s="24"/>
      <c r="H229" s="26">
        <f>SUM('PACC - SNCC.F.053'!$D229:$G229)</f>
        <v>75</v>
      </c>
      <c r="I229" s="25">
        <v>550</v>
      </c>
      <c r="J229" s="22">
        <f t="shared" si="6"/>
        <v>41250</v>
      </c>
      <c r="K229" s="27"/>
      <c r="M229" s="20" t="s">
        <v>1411</v>
      </c>
      <c r="O229" s="28"/>
      <c r="T229" s="23" t="s">
        <v>224</v>
      </c>
    </row>
    <row r="230" spans="1:20">
      <c r="A230" s="24"/>
      <c r="B230" s="24" t="s">
        <v>556</v>
      </c>
      <c r="C230" s="29" t="s">
        <v>383</v>
      </c>
      <c r="D230" s="24"/>
      <c r="E230" s="24">
        <v>12</v>
      </c>
      <c r="F230" s="24">
        <v>12</v>
      </c>
      <c r="G230" s="24">
        <v>12</v>
      </c>
      <c r="H230" s="26">
        <f>SUM('PACC - SNCC.F.053'!$D230:$G230)</f>
        <v>36</v>
      </c>
      <c r="I230" s="25">
        <v>800</v>
      </c>
      <c r="J230" s="22">
        <f t="shared" si="6"/>
        <v>28800</v>
      </c>
      <c r="K230" s="27"/>
      <c r="M230" s="20" t="s">
        <v>1411</v>
      </c>
      <c r="O230" s="28"/>
      <c r="T230" s="23" t="s">
        <v>225</v>
      </c>
    </row>
    <row r="231" spans="1:20">
      <c r="A231" s="24"/>
      <c r="B231" s="24" t="s">
        <v>557</v>
      </c>
      <c r="C231" s="29" t="s">
        <v>383</v>
      </c>
      <c r="D231" s="24"/>
      <c r="E231" s="24">
        <v>6</v>
      </c>
      <c r="F231" s="24"/>
      <c r="G231" s="24">
        <v>6</v>
      </c>
      <c r="H231" s="26">
        <f>SUM('PACC - SNCC.F.053'!$D231:$G231)</f>
        <v>12</v>
      </c>
      <c r="I231" s="25">
        <v>730</v>
      </c>
      <c r="J231" s="22">
        <f t="shared" si="6"/>
        <v>8760</v>
      </c>
      <c r="K231" s="27"/>
      <c r="M231" s="20" t="s">
        <v>1411</v>
      </c>
      <c r="O231" s="28"/>
      <c r="T231" s="23" t="s">
        <v>226</v>
      </c>
    </row>
    <row r="232" spans="1:20">
      <c r="A232" s="24"/>
      <c r="B232" s="24" t="s">
        <v>558</v>
      </c>
      <c r="C232" s="29" t="s">
        <v>383</v>
      </c>
      <c r="D232" s="24"/>
      <c r="E232" s="24">
        <v>100</v>
      </c>
      <c r="F232" s="24">
        <v>100</v>
      </c>
      <c r="G232" s="24">
        <v>100</v>
      </c>
      <c r="H232" s="26">
        <f>SUM('PACC - SNCC.F.053'!$D232:$G232)</f>
        <v>300</v>
      </c>
      <c r="I232" s="25">
        <v>900</v>
      </c>
      <c r="J232" s="22">
        <f t="shared" si="6"/>
        <v>270000</v>
      </c>
      <c r="K232" s="27"/>
      <c r="M232" s="20" t="s">
        <v>1411</v>
      </c>
      <c r="O232" s="28"/>
      <c r="T232" s="23" t="s">
        <v>227</v>
      </c>
    </row>
    <row r="233" spans="1:20">
      <c r="A233" s="24"/>
      <c r="B233" s="24" t="s">
        <v>559</v>
      </c>
      <c r="C233" s="29" t="s">
        <v>383</v>
      </c>
      <c r="D233" s="24">
        <v>35</v>
      </c>
      <c r="E233" s="24">
        <v>35</v>
      </c>
      <c r="F233" s="24">
        <v>35</v>
      </c>
      <c r="G233" s="24">
        <v>35</v>
      </c>
      <c r="H233" s="26">
        <f>SUM('PACC - SNCC.F.053'!$D233:$G233)</f>
        <v>140</v>
      </c>
      <c r="I233" s="25">
        <v>300</v>
      </c>
      <c r="J233" s="22">
        <f t="shared" ref="J233:J296" si="7">+H233*I233</f>
        <v>42000</v>
      </c>
      <c r="K233" s="27"/>
      <c r="M233" s="20" t="s">
        <v>1411</v>
      </c>
      <c r="O233" s="28"/>
      <c r="T233" s="23" t="s">
        <v>228</v>
      </c>
    </row>
    <row r="234" spans="1:20">
      <c r="A234" s="24"/>
      <c r="B234" s="24" t="s">
        <v>560</v>
      </c>
      <c r="C234" s="29" t="s">
        <v>383</v>
      </c>
      <c r="D234" s="24">
        <v>6</v>
      </c>
      <c r="E234" s="24">
        <v>6</v>
      </c>
      <c r="F234" s="24">
        <v>6</v>
      </c>
      <c r="G234" s="24">
        <v>6</v>
      </c>
      <c r="H234" s="26">
        <f>SUM('PACC - SNCC.F.053'!$D234:$G234)</f>
        <v>24</v>
      </c>
      <c r="I234" s="25">
        <v>575</v>
      </c>
      <c r="J234" s="22">
        <f t="shared" si="7"/>
        <v>13800</v>
      </c>
      <c r="K234" s="27"/>
      <c r="M234" s="20" t="s">
        <v>1411</v>
      </c>
      <c r="O234" s="28"/>
      <c r="T234" s="23" t="s">
        <v>229</v>
      </c>
    </row>
    <row r="235" spans="1:20">
      <c r="A235" s="24"/>
      <c r="B235" s="24" t="s">
        <v>561</v>
      </c>
      <c r="C235" s="29" t="s">
        <v>383</v>
      </c>
      <c r="D235" s="24"/>
      <c r="E235" s="24"/>
      <c r="F235" s="24">
        <v>1</v>
      </c>
      <c r="G235" s="24"/>
      <c r="H235" s="26">
        <f>SUM('PACC - SNCC.F.053'!$D235:$G235)</f>
        <v>1</v>
      </c>
      <c r="I235" s="25">
        <v>90</v>
      </c>
      <c r="J235" s="22">
        <f t="shared" si="7"/>
        <v>90</v>
      </c>
      <c r="K235" s="27"/>
      <c r="M235" s="20" t="s">
        <v>1411</v>
      </c>
      <c r="O235" s="28"/>
      <c r="T235" s="23" t="s">
        <v>230</v>
      </c>
    </row>
    <row r="236" spans="1:20">
      <c r="A236" s="24"/>
      <c r="B236" s="24" t="s">
        <v>562</v>
      </c>
      <c r="C236" s="29" t="s">
        <v>383</v>
      </c>
      <c r="D236" s="24"/>
      <c r="E236" s="24"/>
      <c r="F236" s="24">
        <v>2</v>
      </c>
      <c r="G236" s="24"/>
      <c r="H236" s="26">
        <f>SUM('PACC - SNCC.F.053'!$D236:$G236)</f>
        <v>2</v>
      </c>
      <c r="I236" s="25">
        <v>65</v>
      </c>
      <c r="J236" s="22">
        <f t="shared" si="7"/>
        <v>130</v>
      </c>
      <c r="K236" s="27"/>
      <c r="M236" s="20" t="s">
        <v>1411</v>
      </c>
      <c r="O236" s="28"/>
      <c r="T236" s="23" t="s">
        <v>231</v>
      </c>
    </row>
    <row r="237" spans="1:20">
      <c r="A237" s="24"/>
      <c r="B237" s="24" t="s">
        <v>563</v>
      </c>
      <c r="C237" s="29" t="s">
        <v>383</v>
      </c>
      <c r="D237" s="24"/>
      <c r="E237" s="24">
        <v>4</v>
      </c>
      <c r="F237" s="24">
        <v>4</v>
      </c>
      <c r="G237" s="24">
        <v>4</v>
      </c>
      <c r="H237" s="26">
        <f>SUM('PACC - SNCC.F.053'!$D237:$G237)</f>
        <v>12</v>
      </c>
      <c r="I237" s="25">
        <v>550</v>
      </c>
      <c r="J237" s="22">
        <f t="shared" si="7"/>
        <v>6600</v>
      </c>
      <c r="K237" s="27"/>
      <c r="M237" s="20" t="s">
        <v>1411</v>
      </c>
      <c r="O237" s="28"/>
      <c r="T237" s="23" t="s">
        <v>232</v>
      </c>
    </row>
    <row r="238" spans="1:20">
      <c r="A238" s="24"/>
      <c r="B238" s="24" t="s">
        <v>564</v>
      </c>
      <c r="C238" s="29" t="s">
        <v>383</v>
      </c>
      <c r="D238" s="24"/>
      <c r="E238" s="24">
        <v>45</v>
      </c>
      <c r="F238" s="24">
        <v>45</v>
      </c>
      <c r="G238" s="24"/>
      <c r="H238" s="26">
        <f>SUM('PACC - SNCC.F.053'!$D238:$G238)</f>
        <v>90</v>
      </c>
      <c r="I238" s="25">
        <v>90</v>
      </c>
      <c r="J238" s="22">
        <f t="shared" si="7"/>
        <v>8100</v>
      </c>
      <c r="K238" s="27"/>
      <c r="M238" s="20" t="s">
        <v>1411</v>
      </c>
      <c r="O238" s="28"/>
      <c r="T238" s="23" t="s">
        <v>233</v>
      </c>
    </row>
    <row r="239" spans="1:20">
      <c r="A239" s="24"/>
      <c r="B239" s="24" t="s">
        <v>565</v>
      </c>
      <c r="C239" s="29" t="s">
        <v>383</v>
      </c>
      <c r="D239" s="24">
        <v>8</v>
      </c>
      <c r="E239" s="24">
        <v>6</v>
      </c>
      <c r="F239" s="24">
        <v>6</v>
      </c>
      <c r="G239" s="24">
        <v>6</v>
      </c>
      <c r="H239" s="26">
        <f>SUM('PACC - SNCC.F.053'!$D239:$G239)</f>
        <v>26</v>
      </c>
      <c r="I239" s="25">
        <v>50</v>
      </c>
      <c r="J239" s="22">
        <f t="shared" si="7"/>
        <v>1300</v>
      </c>
      <c r="K239" s="27"/>
      <c r="M239" s="20" t="s">
        <v>1411</v>
      </c>
      <c r="O239" s="28"/>
      <c r="T239" s="23" t="s">
        <v>234</v>
      </c>
    </row>
    <row r="240" spans="1:20">
      <c r="A240" s="24"/>
      <c r="B240" s="24" t="s">
        <v>566</v>
      </c>
      <c r="C240" s="29" t="s">
        <v>383</v>
      </c>
      <c r="D240" s="24">
        <v>4</v>
      </c>
      <c r="E240" s="24">
        <v>4</v>
      </c>
      <c r="F240" s="24">
        <v>4</v>
      </c>
      <c r="G240" s="24">
        <v>4</v>
      </c>
      <c r="H240" s="26">
        <f>SUM('PACC - SNCC.F.053'!$D240:$G240)</f>
        <v>16</v>
      </c>
      <c r="I240" s="25">
        <v>65</v>
      </c>
      <c r="J240" s="22">
        <f t="shared" si="7"/>
        <v>1040</v>
      </c>
      <c r="K240" s="27"/>
      <c r="M240" s="20" t="s">
        <v>1411</v>
      </c>
      <c r="O240" s="28"/>
      <c r="T240" s="23" t="s">
        <v>235</v>
      </c>
    </row>
    <row r="241" spans="1:20">
      <c r="A241" s="24"/>
      <c r="B241" s="33" t="s">
        <v>567</v>
      </c>
      <c r="C241" s="29" t="s">
        <v>383</v>
      </c>
      <c r="D241" s="24">
        <v>4</v>
      </c>
      <c r="E241" s="24"/>
      <c r="F241" s="24">
        <v>4</v>
      </c>
      <c r="G241" s="24"/>
      <c r="H241" s="26">
        <f>SUM('PACC - SNCC.F.053'!$D241:$G241)</f>
        <v>8</v>
      </c>
      <c r="I241" s="25">
        <v>50</v>
      </c>
      <c r="J241" s="22">
        <f t="shared" si="7"/>
        <v>400</v>
      </c>
      <c r="K241" s="27"/>
      <c r="M241" s="20" t="s">
        <v>1411</v>
      </c>
      <c r="O241" s="28"/>
      <c r="T241" s="23" t="s">
        <v>236</v>
      </c>
    </row>
    <row r="242" spans="1:20">
      <c r="A242" s="24"/>
      <c r="B242" s="24" t="s">
        <v>568</v>
      </c>
      <c r="C242" s="29" t="s">
        <v>383</v>
      </c>
      <c r="D242" s="24">
        <v>15</v>
      </c>
      <c r="E242" s="24">
        <v>15</v>
      </c>
      <c r="F242" s="24">
        <v>15</v>
      </c>
      <c r="G242" s="24">
        <v>15</v>
      </c>
      <c r="H242" s="26">
        <f>SUM('PACC - SNCC.F.053'!$D242:$G242)</f>
        <v>60</v>
      </c>
      <c r="I242" s="25">
        <v>80</v>
      </c>
      <c r="J242" s="22">
        <f t="shared" si="7"/>
        <v>4800</v>
      </c>
      <c r="K242" s="27"/>
      <c r="M242" s="20" t="s">
        <v>1411</v>
      </c>
      <c r="O242" s="28"/>
      <c r="T242" s="23" t="s">
        <v>237</v>
      </c>
    </row>
    <row r="243" spans="1:20">
      <c r="A243" s="24"/>
      <c r="B243" s="24" t="s">
        <v>569</v>
      </c>
      <c r="C243" s="29" t="s">
        <v>383</v>
      </c>
      <c r="D243" s="24">
        <v>15</v>
      </c>
      <c r="E243" s="24">
        <v>15</v>
      </c>
      <c r="F243" s="24">
        <v>15</v>
      </c>
      <c r="G243" s="24">
        <v>15</v>
      </c>
      <c r="H243" s="26">
        <f>SUM('PACC - SNCC.F.053'!$D243:$G243)</f>
        <v>60</v>
      </c>
      <c r="I243" s="25">
        <v>90</v>
      </c>
      <c r="J243" s="22">
        <f t="shared" si="7"/>
        <v>5400</v>
      </c>
      <c r="K243" s="27"/>
      <c r="M243" s="20" t="s">
        <v>1411</v>
      </c>
      <c r="O243" s="28"/>
      <c r="T243" s="23" t="s">
        <v>238</v>
      </c>
    </row>
    <row r="244" spans="1:20">
      <c r="A244" s="24"/>
      <c r="B244" s="24" t="s">
        <v>570</v>
      </c>
      <c r="C244" s="29" t="s">
        <v>383</v>
      </c>
      <c r="D244" s="24"/>
      <c r="E244" s="24">
        <v>8</v>
      </c>
      <c r="F244" s="24">
        <v>8</v>
      </c>
      <c r="G244" s="24"/>
      <c r="H244" s="26">
        <f>SUM('PACC - SNCC.F.053'!$D244:$G244)</f>
        <v>16</v>
      </c>
      <c r="I244" s="25">
        <v>110</v>
      </c>
      <c r="J244" s="22">
        <f t="shared" si="7"/>
        <v>1760</v>
      </c>
      <c r="K244" s="27"/>
      <c r="M244" s="20" t="s">
        <v>1411</v>
      </c>
      <c r="O244" s="28"/>
      <c r="T244" s="23" t="s">
        <v>239</v>
      </c>
    </row>
    <row r="245" spans="1:20">
      <c r="A245" s="24"/>
      <c r="B245" s="24" t="s">
        <v>571</v>
      </c>
      <c r="C245" s="29" t="s">
        <v>383</v>
      </c>
      <c r="D245" s="24"/>
      <c r="E245" s="24"/>
      <c r="F245" s="24"/>
      <c r="G245" s="24"/>
      <c r="H245" s="26">
        <f>SUM('PACC - SNCC.F.053'!$D245:$G245)</f>
        <v>0</v>
      </c>
      <c r="I245" s="25"/>
      <c r="J245" s="22">
        <f t="shared" si="7"/>
        <v>0</v>
      </c>
      <c r="K245" s="27"/>
      <c r="M245" s="20" t="s">
        <v>1411</v>
      </c>
      <c r="O245" s="28"/>
      <c r="T245" s="23" t="s">
        <v>240</v>
      </c>
    </row>
    <row r="246" spans="1:20">
      <c r="A246" s="24"/>
      <c r="B246" s="24" t="s">
        <v>572</v>
      </c>
      <c r="C246" s="29" t="s">
        <v>383</v>
      </c>
      <c r="D246" s="24">
        <v>4</v>
      </c>
      <c r="E246" s="24">
        <v>6</v>
      </c>
      <c r="F246" s="24">
        <v>6</v>
      </c>
      <c r="G246" s="24">
        <v>6</v>
      </c>
      <c r="H246" s="26">
        <f>SUM('PACC - SNCC.F.053'!$D246:$G246)</f>
        <v>22</v>
      </c>
      <c r="I246" s="25">
        <v>1700</v>
      </c>
      <c r="J246" s="22">
        <f t="shared" si="7"/>
        <v>37400</v>
      </c>
      <c r="K246" s="27"/>
      <c r="M246" s="20" t="s">
        <v>1411</v>
      </c>
      <c r="O246" s="28"/>
      <c r="T246" s="23" t="s">
        <v>241</v>
      </c>
    </row>
    <row r="247" spans="1:20">
      <c r="A247" s="24"/>
      <c r="B247" s="24" t="s">
        <v>572</v>
      </c>
      <c r="C247" s="29" t="s">
        <v>383</v>
      </c>
      <c r="D247" s="24"/>
      <c r="E247" s="24"/>
      <c r="F247" s="24"/>
      <c r="G247" s="24"/>
      <c r="H247" s="26">
        <f>SUM('PACC - SNCC.F.053'!$D247:$G247)</f>
        <v>0</v>
      </c>
      <c r="I247" s="25"/>
      <c r="J247" s="22">
        <f t="shared" si="7"/>
        <v>0</v>
      </c>
      <c r="K247" s="27"/>
      <c r="M247" s="20" t="s">
        <v>1411</v>
      </c>
      <c r="O247" s="28"/>
      <c r="T247" s="23" t="s">
        <v>242</v>
      </c>
    </row>
    <row r="248" spans="1:20">
      <c r="A248" s="24"/>
      <c r="B248" s="24" t="s">
        <v>573</v>
      </c>
      <c r="C248" s="29" t="s">
        <v>383</v>
      </c>
      <c r="D248" s="24"/>
      <c r="E248" s="24"/>
      <c r="F248" s="24">
        <v>5</v>
      </c>
      <c r="G248" s="24">
        <v>5</v>
      </c>
      <c r="H248" s="26">
        <f>SUM('PACC - SNCC.F.053'!$D248:$G248)</f>
        <v>10</v>
      </c>
      <c r="I248" s="25">
        <v>70</v>
      </c>
      <c r="J248" s="22">
        <f t="shared" si="7"/>
        <v>700</v>
      </c>
      <c r="K248" s="27"/>
      <c r="M248" s="20" t="s">
        <v>1411</v>
      </c>
      <c r="O248" s="28"/>
      <c r="T248" s="23" t="s">
        <v>243</v>
      </c>
    </row>
    <row r="249" spans="1:20">
      <c r="A249" s="24"/>
      <c r="B249" s="24" t="s">
        <v>574</v>
      </c>
      <c r="C249" s="29" t="s">
        <v>383</v>
      </c>
      <c r="D249" s="24"/>
      <c r="E249" s="24">
        <v>6</v>
      </c>
      <c r="F249" s="24">
        <v>6</v>
      </c>
      <c r="G249" s="24">
        <v>10</v>
      </c>
      <c r="H249" s="26">
        <f>SUM('PACC - SNCC.F.053'!$D249:$G249)</f>
        <v>22</v>
      </c>
      <c r="I249" s="25">
        <v>100</v>
      </c>
      <c r="J249" s="22">
        <f t="shared" si="7"/>
        <v>2200</v>
      </c>
      <c r="K249" s="27"/>
      <c r="M249" s="20" t="s">
        <v>1411</v>
      </c>
      <c r="O249" s="28"/>
      <c r="T249" s="23" t="s">
        <v>244</v>
      </c>
    </row>
    <row r="250" spans="1:20">
      <c r="A250" s="24"/>
      <c r="B250" s="24" t="s">
        <v>575</v>
      </c>
      <c r="C250" s="29" t="s">
        <v>383</v>
      </c>
      <c r="D250" s="24"/>
      <c r="E250" s="24"/>
      <c r="F250" s="24"/>
      <c r="G250" s="24">
        <v>2</v>
      </c>
      <c r="H250" s="26">
        <f>SUM('PACC - SNCC.F.053'!$D250:$G250)</f>
        <v>2</v>
      </c>
      <c r="I250" s="25">
        <v>50</v>
      </c>
      <c r="J250" s="22">
        <f t="shared" si="7"/>
        <v>100</v>
      </c>
      <c r="K250" s="27"/>
      <c r="M250" s="20" t="s">
        <v>1411</v>
      </c>
      <c r="O250" s="28"/>
      <c r="T250" s="23" t="s">
        <v>245</v>
      </c>
    </row>
    <row r="251" spans="1:20">
      <c r="A251" s="24"/>
      <c r="B251" s="24" t="s">
        <v>576</v>
      </c>
      <c r="C251" s="29" t="s">
        <v>383</v>
      </c>
      <c r="D251" s="24">
        <v>4</v>
      </c>
      <c r="E251" s="29">
        <v>4</v>
      </c>
      <c r="F251" s="24">
        <v>4</v>
      </c>
      <c r="G251" s="24">
        <v>4</v>
      </c>
      <c r="H251" s="26">
        <f>SUM('PACC - SNCC.F.053'!$D251:$G251)</f>
        <v>16</v>
      </c>
      <c r="I251" s="25">
        <v>2100</v>
      </c>
      <c r="J251" s="22">
        <f t="shared" si="7"/>
        <v>33600</v>
      </c>
      <c r="K251" s="27"/>
      <c r="M251" s="20" t="s">
        <v>1411</v>
      </c>
      <c r="O251" s="28"/>
      <c r="T251" s="23" t="s">
        <v>246</v>
      </c>
    </row>
    <row r="252" spans="1:20">
      <c r="A252" s="24"/>
      <c r="B252" s="24" t="s">
        <v>577</v>
      </c>
      <c r="C252" s="29" t="s">
        <v>383</v>
      </c>
      <c r="D252" s="24"/>
      <c r="E252" s="24"/>
      <c r="F252" s="24"/>
      <c r="G252" s="24"/>
      <c r="H252" s="26">
        <f>SUM('PACC - SNCC.F.053'!$D252:$G252)</f>
        <v>0</v>
      </c>
      <c r="I252" s="25"/>
      <c r="J252" s="22">
        <f t="shared" si="7"/>
        <v>0</v>
      </c>
      <c r="K252" s="27"/>
      <c r="M252" s="20" t="s">
        <v>1411</v>
      </c>
      <c r="O252" s="28"/>
      <c r="T252" s="23" t="s">
        <v>247</v>
      </c>
    </row>
    <row r="253" spans="1:20">
      <c r="A253" s="24"/>
      <c r="B253" s="24" t="s">
        <v>578</v>
      </c>
      <c r="C253" s="29" t="s">
        <v>383</v>
      </c>
      <c r="D253" s="24"/>
      <c r="E253" s="24"/>
      <c r="F253" s="24"/>
      <c r="G253" s="24"/>
      <c r="H253" s="26">
        <f>SUM('PACC - SNCC.F.053'!$D253:$G253)</f>
        <v>0</v>
      </c>
      <c r="I253" s="25"/>
      <c r="J253" s="22">
        <f t="shared" si="7"/>
        <v>0</v>
      </c>
      <c r="K253" s="27"/>
      <c r="M253" s="20" t="s">
        <v>1411</v>
      </c>
      <c r="O253" s="28"/>
      <c r="T253" s="23" t="s">
        <v>248</v>
      </c>
    </row>
    <row r="254" spans="1:20">
      <c r="A254" s="24"/>
      <c r="B254" s="24" t="s">
        <v>579</v>
      </c>
      <c r="C254" s="29" t="s">
        <v>383</v>
      </c>
      <c r="D254" s="24">
        <v>15</v>
      </c>
      <c r="E254" s="24">
        <v>15</v>
      </c>
      <c r="F254" s="24">
        <v>15</v>
      </c>
      <c r="G254" s="24">
        <v>15</v>
      </c>
      <c r="H254" s="26">
        <f>SUM('PACC - SNCC.F.053'!$D254:$G254)</f>
        <v>60</v>
      </c>
      <c r="I254" s="25">
        <v>900</v>
      </c>
      <c r="J254" s="22">
        <f t="shared" si="7"/>
        <v>54000</v>
      </c>
      <c r="K254" s="27"/>
      <c r="M254" s="20" t="s">
        <v>1411</v>
      </c>
      <c r="O254" s="28"/>
      <c r="T254" s="23" t="s">
        <v>249</v>
      </c>
    </row>
    <row r="255" spans="1:20">
      <c r="A255" s="24"/>
      <c r="B255" s="24" t="s">
        <v>580</v>
      </c>
      <c r="C255" s="29" t="s">
        <v>383</v>
      </c>
      <c r="D255" s="24"/>
      <c r="E255" s="24"/>
      <c r="F255" s="24">
        <v>5</v>
      </c>
      <c r="G255" s="24"/>
      <c r="H255" s="26">
        <f>SUM('PACC - SNCC.F.053'!$D255:$G255)</f>
        <v>5</v>
      </c>
      <c r="I255" s="25">
        <v>1400</v>
      </c>
      <c r="J255" s="22">
        <f t="shared" si="7"/>
        <v>7000</v>
      </c>
      <c r="K255" s="27"/>
      <c r="M255" s="20" t="s">
        <v>1411</v>
      </c>
      <c r="O255" s="28"/>
      <c r="T255" s="23" t="s">
        <v>250</v>
      </c>
    </row>
    <row r="256" spans="1:20">
      <c r="A256" s="24"/>
      <c r="B256" s="24" t="s">
        <v>581</v>
      </c>
      <c r="C256" s="29" t="s">
        <v>383</v>
      </c>
      <c r="D256" s="24">
        <v>15</v>
      </c>
      <c r="E256" s="24">
        <v>15</v>
      </c>
      <c r="F256" s="24">
        <v>15</v>
      </c>
      <c r="G256" s="24"/>
      <c r="H256" s="26">
        <f>SUM('PACC - SNCC.F.053'!$D256:$G256)</f>
        <v>45</v>
      </c>
      <c r="I256" s="25">
        <v>150</v>
      </c>
      <c r="J256" s="22">
        <f t="shared" si="7"/>
        <v>6750</v>
      </c>
      <c r="K256" s="27"/>
      <c r="M256" s="20" t="s">
        <v>1411</v>
      </c>
      <c r="O256" s="28"/>
      <c r="T256" s="23" t="s">
        <v>251</v>
      </c>
    </row>
    <row r="257" spans="1:20">
      <c r="A257" s="24"/>
      <c r="B257" s="24" t="s">
        <v>582</v>
      </c>
      <c r="C257" s="29" t="s">
        <v>383</v>
      </c>
      <c r="D257" s="24">
        <v>35</v>
      </c>
      <c r="E257" s="24">
        <v>35</v>
      </c>
      <c r="F257" s="24">
        <v>35</v>
      </c>
      <c r="G257" s="24"/>
      <c r="H257" s="26">
        <f>SUM('PACC - SNCC.F.053'!$D257:$G257)</f>
        <v>105</v>
      </c>
      <c r="I257" s="25">
        <v>250</v>
      </c>
      <c r="J257" s="22">
        <f t="shared" si="7"/>
        <v>26250</v>
      </c>
      <c r="K257" s="27"/>
      <c r="M257" s="20" t="s">
        <v>1411</v>
      </c>
      <c r="O257" s="28"/>
      <c r="T257" s="23" t="s">
        <v>252</v>
      </c>
    </row>
    <row r="258" spans="1:20">
      <c r="A258" s="24"/>
      <c r="B258" s="24" t="s">
        <v>583</v>
      </c>
      <c r="C258" s="29" t="s">
        <v>383</v>
      </c>
      <c r="D258" s="24">
        <v>35</v>
      </c>
      <c r="E258" s="24">
        <v>35</v>
      </c>
      <c r="F258" s="24">
        <v>35</v>
      </c>
      <c r="G258" s="24"/>
      <c r="H258" s="26">
        <f>SUM('PACC - SNCC.F.053'!$D258:$G258)</f>
        <v>105</v>
      </c>
      <c r="I258" s="25">
        <v>325</v>
      </c>
      <c r="J258" s="22">
        <f t="shared" si="7"/>
        <v>34125</v>
      </c>
      <c r="K258" s="27"/>
      <c r="M258" s="20" t="s">
        <v>1411</v>
      </c>
      <c r="O258" s="28"/>
      <c r="T258" s="23" t="s">
        <v>253</v>
      </c>
    </row>
    <row r="259" spans="1:20">
      <c r="A259" s="24"/>
      <c r="B259" s="24" t="s">
        <v>584</v>
      </c>
      <c r="C259" s="29" t="s">
        <v>383</v>
      </c>
      <c r="D259" s="24">
        <v>10</v>
      </c>
      <c r="E259" s="24">
        <v>9</v>
      </c>
      <c r="F259" s="24">
        <v>10</v>
      </c>
      <c r="G259" s="24">
        <v>10</v>
      </c>
      <c r="H259" s="26">
        <f>SUM('PACC - SNCC.F.053'!$D259:$G259)</f>
        <v>39</v>
      </c>
      <c r="I259" s="25">
        <v>425</v>
      </c>
      <c r="J259" s="22">
        <f t="shared" si="7"/>
        <v>16575</v>
      </c>
      <c r="K259" s="27"/>
      <c r="M259" s="20" t="s">
        <v>1411</v>
      </c>
      <c r="O259" s="28"/>
      <c r="T259" s="23" t="s">
        <v>254</v>
      </c>
    </row>
    <row r="260" spans="1:20">
      <c r="A260" s="24"/>
      <c r="B260" s="24" t="s">
        <v>585</v>
      </c>
      <c r="C260" s="29" t="s">
        <v>383</v>
      </c>
      <c r="D260" s="24">
        <v>15</v>
      </c>
      <c r="E260" s="24">
        <v>15</v>
      </c>
      <c r="F260" s="24">
        <v>15</v>
      </c>
      <c r="G260" s="24">
        <v>15</v>
      </c>
      <c r="H260" s="26">
        <f>SUM('PACC - SNCC.F.053'!$D260:$G260)</f>
        <v>60</v>
      </c>
      <c r="I260" s="25">
        <v>2100</v>
      </c>
      <c r="J260" s="22">
        <f t="shared" si="7"/>
        <v>126000</v>
      </c>
      <c r="K260" s="27"/>
      <c r="M260" s="20" t="s">
        <v>1411</v>
      </c>
      <c r="O260" s="28"/>
      <c r="T260" s="23" t="s">
        <v>255</v>
      </c>
    </row>
    <row r="261" spans="1:20">
      <c r="A261" s="24"/>
      <c r="B261" s="24" t="s">
        <v>586</v>
      </c>
      <c r="C261" s="29" t="s">
        <v>383</v>
      </c>
      <c r="D261" s="24">
        <v>5</v>
      </c>
      <c r="E261" s="24">
        <v>5</v>
      </c>
      <c r="F261" s="24">
        <v>5</v>
      </c>
      <c r="G261" s="24"/>
      <c r="H261" s="26">
        <f>SUM('PACC - SNCC.F.053'!$D261:$G261)</f>
        <v>15</v>
      </c>
      <c r="I261" s="25">
        <v>4000</v>
      </c>
      <c r="J261" s="22">
        <f t="shared" si="7"/>
        <v>60000</v>
      </c>
      <c r="K261" s="27"/>
      <c r="M261" s="20" t="s">
        <v>1411</v>
      </c>
      <c r="O261" s="28"/>
      <c r="T261" s="23" t="s">
        <v>256</v>
      </c>
    </row>
    <row r="262" spans="1:20">
      <c r="A262" s="24"/>
      <c r="B262" s="24" t="s">
        <v>587</v>
      </c>
      <c r="C262" s="29" t="s">
        <v>383</v>
      </c>
      <c r="D262" s="24">
        <v>5</v>
      </c>
      <c r="E262" s="24">
        <v>5</v>
      </c>
      <c r="F262" s="24">
        <v>5</v>
      </c>
      <c r="G262" s="24">
        <v>5</v>
      </c>
      <c r="H262" s="26">
        <f>SUM('PACC - SNCC.F.053'!$D262:$G262)</f>
        <v>20</v>
      </c>
      <c r="I262" s="25">
        <v>5500</v>
      </c>
      <c r="J262" s="22">
        <f t="shared" si="7"/>
        <v>110000</v>
      </c>
      <c r="K262" s="27"/>
      <c r="M262" s="20" t="s">
        <v>1411</v>
      </c>
      <c r="O262" s="28"/>
      <c r="T262" s="23" t="s">
        <v>257</v>
      </c>
    </row>
    <row r="263" spans="1:20">
      <c r="A263" s="24"/>
      <c r="B263" s="24" t="s">
        <v>588</v>
      </c>
      <c r="C263" s="29" t="s">
        <v>383</v>
      </c>
      <c r="D263" s="24">
        <v>20</v>
      </c>
      <c r="E263" s="24">
        <v>20</v>
      </c>
      <c r="F263" s="24">
        <v>20</v>
      </c>
      <c r="G263" s="24">
        <v>20</v>
      </c>
      <c r="H263" s="26">
        <f>SUM('PACC - SNCC.F.053'!$D263:$G263)</f>
        <v>80</v>
      </c>
      <c r="I263" s="25">
        <v>150</v>
      </c>
      <c r="J263" s="22">
        <f t="shared" si="7"/>
        <v>12000</v>
      </c>
      <c r="K263" s="27"/>
      <c r="M263" s="20" t="s">
        <v>1411</v>
      </c>
      <c r="O263" s="28"/>
      <c r="T263" s="23" t="s">
        <v>258</v>
      </c>
    </row>
    <row r="264" spans="1:20">
      <c r="A264" s="24"/>
      <c r="B264" s="33" t="s">
        <v>589</v>
      </c>
      <c r="C264" s="29" t="s">
        <v>383</v>
      </c>
      <c r="D264" s="24"/>
      <c r="E264" s="24">
        <v>3</v>
      </c>
      <c r="F264" s="24">
        <v>4</v>
      </c>
      <c r="G264" s="24"/>
      <c r="H264" s="26">
        <f>SUM('PACC - SNCC.F.053'!$D264:$G264)</f>
        <v>7</v>
      </c>
      <c r="I264" s="25">
        <v>18000</v>
      </c>
      <c r="J264" s="22">
        <f t="shared" si="7"/>
        <v>126000</v>
      </c>
      <c r="K264" s="27"/>
      <c r="M264" s="20" t="s">
        <v>1411</v>
      </c>
      <c r="O264" s="28"/>
      <c r="T264" s="23" t="s">
        <v>259</v>
      </c>
    </row>
    <row r="265" spans="1:20">
      <c r="A265" s="24"/>
      <c r="B265" s="24" t="s">
        <v>590</v>
      </c>
      <c r="C265" s="29" t="s">
        <v>383</v>
      </c>
      <c r="D265" s="24">
        <v>10</v>
      </c>
      <c r="E265" s="24">
        <v>10</v>
      </c>
      <c r="F265" s="24">
        <v>10</v>
      </c>
      <c r="G265" s="24">
        <v>10</v>
      </c>
      <c r="H265" s="26">
        <f>SUM('PACC - SNCC.F.053'!$D265:$G265)</f>
        <v>40</v>
      </c>
      <c r="I265" s="25">
        <v>100</v>
      </c>
      <c r="J265" s="22">
        <f t="shared" si="7"/>
        <v>4000</v>
      </c>
      <c r="K265" s="27"/>
      <c r="M265" s="20" t="s">
        <v>1411</v>
      </c>
      <c r="O265" s="28"/>
      <c r="T265" s="23" t="s">
        <v>260</v>
      </c>
    </row>
    <row r="266" spans="1:20">
      <c r="A266" s="24"/>
      <c r="B266" s="24" t="s">
        <v>591</v>
      </c>
      <c r="C266" s="29" t="s">
        <v>383</v>
      </c>
      <c r="D266" s="24">
        <v>10</v>
      </c>
      <c r="E266" s="24">
        <v>10</v>
      </c>
      <c r="F266" s="24">
        <v>10</v>
      </c>
      <c r="G266" s="24"/>
      <c r="H266" s="26">
        <f>SUM('PACC - SNCC.F.053'!$D266:$G266)</f>
        <v>30</v>
      </c>
      <c r="I266" s="25">
        <v>120</v>
      </c>
      <c r="J266" s="22">
        <f t="shared" si="7"/>
        <v>3600</v>
      </c>
      <c r="K266" s="27"/>
      <c r="M266" s="20" t="s">
        <v>1411</v>
      </c>
      <c r="O266" s="28"/>
      <c r="T266" s="23" t="s">
        <v>261</v>
      </c>
    </row>
    <row r="267" spans="1:20">
      <c r="A267" s="24"/>
      <c r="B267" s="24" t="s">
        <v>592</v>
      </c>
      <c r="C267" s="29" t="s">
        <v>383</v>
      </c>
      <c r="D267" s="24">
        <v>10</v>
      </c>
      <c r="E267" s="24">
        <v>10</v>
      </c>
      <c r="F267" s="24">
        <v>10</v>
      </c>
      <c r="G267" s="24"/>
      <c r="H267" s="26">
        <f>SUM('PACC - SNCC.F.053'!$D267:$G267)</f>
        <v>30</v>
      </c>
      <c r="I267" s="25">
        <v>150</v>
      </c>
      <c r="J267" s="22">
        <f t="shared" si="7"/>
        <v>4500</v>
      </c>
      <c r="K267" s="27"/>
      <c r="M267" s="20" t="s">
        <v>1411</v>
      </c>
      <c r="O267" s="28"/>
      <c r="T267" s="23" t="s">
        <v>262</v>
      </c>
    </row>
    <row r="268" spans="1:20">
      <c r="A268" s="24"/>
      <c r="B268" s="24" t="s">
        <v>593</v>
      </c>
      <c r="C268" s="29" t="s">
        <v>383</v>
      </c>
      <c r="D268" s="24">
        <v>30</v>
      </c>
      <c r="E268" s="24">
        <v>30</v>
      </c>
      <c r="F268" s="24">
        <v>30</v>
      </c>
      <c r="G268" s="24"/>
      <c r="H268" s="26">
        <f>SUM('PACC - SNCC.F.053'!$D268:$G268)</f>
        <v>90</v>
      </c>
      <c r="I268" s="25">
        <v>625</v>
      </c>
      <c r="J268" s="22">
        <f t="shared" si="7"/>
        <v>56250</v>
      </c>
      <c r="K268" s="27"/>
      <c r="M268" s="20" t="s">
        <v>1411</v>
      </c>
      <c r="O268" s="28"/>
      <c r="T268" s="23" t="s">
        <v>263</v>
      </c>
    </row>
    <row r="269" spans="1:20">
      <c r="A269" s="24"/>
      <c r="B269" s="24" t="s">
        <v>594</v>
      </c>
      <c r="C269" s="29" t="s">
        <v>383</v>
      </c>
      <c r="D269" s="24">
        <v>35</v>
      </c>
      <c r="E269" s="24">
        <v>35</v>
      </c>
      <c r="F269" s="24">
        <v>35</v>
      </c>
      <c r="G269" s="24"/>
      <c r="H269" s="26">
        <f>SUM('PACC - SNCC.F.053'!$D269:$G269)</f>
        <v>105</v>
      </c>
      <c r="I269" s="25">
        <v>625</v>
      </c>
      <c r="J269" s="22">
        <f t="shared" si="7"/>
        <v>65625</v>
      </c>
      <c r="K269" s="27"/>
      <c r="M269" s="20" t="s">
        <v>1411</v>
      </c>
      <c r="O269" s="28"/>
      <c r="T269" s="23" t="s">
        <v>264</v>
      </c>
    </row>
    <row r="270" spans="1:20">
      <c r="A270" s="24"/>
      <c r="B270" s="24" t="s">
        <v>595</v>
      </c>
      <c r="C270" s="29" t="s">
        <v>383</v>
      </c>
      <c r="D270" s="24"/>
      <c r="E270" s="24">
        <v>10</v>
      </c>
      <c r="F270" s="24">
        <v>10</v>
      </c>
      <c r="G270" s="24">
        <v>12</v>
      </c>
      <c r="H270" s="26">
        <f>SUM('PACC - SNCC.F.053'!$D270:$G270)</f>
        <v>32</v>
      </c>
      <c r="I270" s="25">
        <v>850</v>
      </c>
      <c r="J270" s="22">
        <f t="shared" si="7"/>
        <v>27200</v>
      </c>
      <c r="K270" s="27"/>
      <c r="M270" s="20" t="s">
        <v>1411</v>
      </c>
      <c r="O270" s="28"/>
      <c r="T270" s="23" t="s">
        <v>265</v>
      </c>
    </row>
    <row r="271" spans="1:20">
      <c r="A271" s="24"/>
      <c r="B271" s="24" t="s">
        <v>596</v>
      </c>
      <c r="C271" s="29" t="s">
        <v>383</v>
      </c>
      <c r="D271" s="24">
        <v>10</v>
      </c>
      <c r="E271" s="24">
        <v>10</v>
      </c>
      <c r="F271" s="24">
        <v>10</v>
      </c>
      <c r="G271" s="24">
        <v>10</v>
      </c>
      <c r="H271" s="26">
        <f>SUM('PACC - SNCC.F.053'!$D271:$G271)</f>
        <v>40</v>
      </c>
      <c r="I271" s="25">
        <v>950</v>
      </c>
      <c r="J271" s="22">
        <f t="shared" si="7"/>
        <v>38000</v>
      </c>
      <c r="K271" s="27"/>
      <c r="M271" s="20" t="s">
        <v>1411</v>
      </c>
      <c r="O271" s="28"/>
      <c r="T271" s="23" t="s">
        <v>266</v>
      </c>
    </row>
    <row r="272" spans="1:20">
      <c r="A272" s="24"/>
      <c r="B272" s="24" t="s">
        <v>597</v>
      </c>
      <c r="C272" s="29" t="s">
        <v>383</v>
      </c>
      <c r="D272" s="24"/>
      <c r="E272" s="24">
        <v>10</v>
      </c>
      <c r="F272" s="24">
        <v>10</v>
      </c>
      <c r="G272" s="24">
        <v>10</v>
      </c>
      <c r="H272" s="26">
        <f>SUM('PACC - SNCC.F.053'!$D272:$G272)</f>
        <v>30</v>
      </c>
      <c r="I272" s="25">
        <v>1500</v>
      </c>
      <c r="J272" s="22">
        <f t="shared" si="7"/>
        <v>45000</v>
      </c>
      <c r="K272" s="27"/>
      <c r="M272" s="20" t="s">
        <v>1411</v>
      </c>
      <c r="O272" s="28"/>
      <c r="T272" s="23" t="s">
        <v>267</v>
      </c>
    </row>
    <row r="273" spans="1:20">
      <c r="A273" s="24"/>
      <c r="B273" s="24" t="s">
        <v>598</v>
      </c>
      <c r="C273" s="29" t="s">
        <v>383</v>
      </c>
      <c r="D273" s="24">
        <v>11</v>
      </c>
      <c r="E273" s="24">
        <v>11</v>
      </c>
      <c r="F273" s="24">
        <v>11</v>
      </c>
      <c r="G273" s="24">
        <v>11</v>
      </c>
      <c r="H273" s="26">
        <f>SUM('PACC - SNCC.F.053'!$D273:$G273)</f>
        <v>44</v>
      </c>
      <c r="I273" s="25">
        <v>2000</v>
      </c>
      <c r="J273" s="22">
        <f t="shared" si="7"/>
        <v>88000</v>
      </c>
      <c r="K273" s="27"/>
      <c r="M273" s="20" t="s">
        <v>1411</v>
      </c>
      <c r="O273" s="28"/>
      <c r="T273" s="23" t="s">
        <v>268</v>
      </c>
    </row>
    <row r="274" spans="1:20">
      <c r="A274" s="24"/>
      <c r="B274" s="24" t="s">
        <v>599</v>
      </c>
      <c r="C274" s="29" t="s">
        <v>383</v>
      </c>
      <c r="D274" s="24">
        <v>4</v>
      </c>
      <c r="E274" s="24">
        <v>4</v>
      </c>
      <c r="F274" s="24">
        <v>4</v>
      </c>
      <c r="G274" s="24">
        <v>4</v>
      </c>
      <c r="H274" s="26">
        <f>SUM('PACC - SNCC.F.053'!$D274:$G274)</f>
        <v>16</v>
      </c>
      <c r="I274" s="25">
        <v>2550</v>
      </c>
      <c r="J274" s="22">
        <f t="shared" si="7"/>
        <v>40800</v>
      </c>
      <c r="K274" s="27"/>
      <c r="M274" s="20" t="s">
        <v>1411</v>
      </c>
      <c r="O274" s="28"/>
      <c r="T274" s="23" t="s">
        <v>269</v>
      </c>
    </row>
    <row r="275" spans="1:20">
      <c r="A275" s="24"/>
      <c r="B275" s="24" t="s">
        <v>600</v>
      </c>
      <c r="C275" s="29" t="s">
        <v>383</v>
      </c>
      <c r="D275" s="24">
        <v>2</v>
      </c>
      <c r="E275" s="24">
        <v>2</v>
      </c>
      <c r="F275" s="24">
        <v>2</v>
      </c>
      <c r="G275" s="24">
        <v>2</v>
      </c>
      <c r="H275" s="26">
        <f>SUM('PACC - SNCC.F.053'!$D275:$G275)</f>
        <v>8</v>
      </c>
      <c r="I275" s="25">
        <v>3100</v>
      </c>
      <c r="J275" s="22">
        <f t="shared" si="7"/>
        <v>24800</v>
      </c>
      <c r="K275" s="27"/>
      <c r="M275" s="20" t="s">
        <v>1411</v>
      </c>
      <c r="O275" s="28"/>
      <c r="T275" s="23" t="s">
        <v>270</v>
      </c>
    </row>
    <row r="276" spans="1:20">
      <c r="A276" s="24"/>
      <c r="B276" s="24" t="s">
        <v>601</v>
      </c>
      <c r="C276" s="29" t="s">
        <v>383</v>
      </c>
      <c r="D276" s="24">
        <v>2</v>
      </c>
      <c r="E276" s="24">
        <v>2</v>
      </c>
      <c r="F276" s="24">
        <v>2</v>
      </c>
      <c r="G276" s="24">
        <v>2</v>
      </c>
      <c r="H276" s="26">
        <f>SUM('PACC - SNCC.F.053'!$D276:$G276)</f>
        <v>8</v>
      </c>
      <c r="I276" s="25">
        <v>3500</v>
      </c>
      <c r="J276" s="22">
        <f t="shared" si="7"/>
        <v>28000</v>
      </c>
      <c r="K276" s="27"/>
      <c r="M276" s="20" t="s">
        <v>1411</v>
      </c>
      <c r="O276" s="28"/>
      <c r="T276" s="23" t="s">
        <v>271</v>
      </c>
    </row>
    <row r="277" spans="1:20">
      <c r="A277" s="24"/>
      <c r="B277" s="24" t="s">
        <v>602</v>
      </c>
      <c r="C277" s="29" t="s">
        <v>383</v>
      </c>
      <c r="D277" s="24">
        <v>15</v>
      </c>
      <c r="E277" s="24">
        <v>15</v>
      </c>
      <c r="F277" s="24">
        <v>15</v>
      </c>
      <c r="G277" s="24"/>
      <c r="H277" s="26">
        <f>SUM('PACC - SNCC.F.053'!$D277:$G277)</f>
        <v>45</v>
      </c>
      <c r="I277" s="25">
        <v>550</v>
      </c>
      <c r="J277" s="22">
        <f t="shared" si="7"/>
        <v>24750</v>
      </c>
      <c r="K277" s="27"/>
      <c r="M277" s="20" t="s">
        <v>1411</v>
      </c>
      <c r="O277" s="28"/>
      <c r="T277" s="23" t="s">
        <v>272</v>
      </c>
    </row>
    <row r="278" spans="1:20">
      <c r="A278" s="24"/>
      <c r="B278" s="24" t="s">
        <v>603</v>
      </c>
      <c r="C278" s="29" t="s">
        <v>383</v>
      </c>
      <c r="D278" s="24">
        <v>2</v>
      </c>
      <c r="E278" s="24">
        <v>2</v>
      </c>
      <c r="F278" s="24">
        <v>2</v>
      </c>
      <c r="G278" s="24"/>
      <c r="H278" s="26">
        <f>SUM('PACC - SNCC.F.053'!$D278:$G278)</f>
        <v>6</v>
      </c>
      <c r="I278" s="25">
        <v>12000</v>
      </c>
      <c r="J278" s="22">
        <f t="shared" si="7"/>
        <v>72000</v>
      </c>
      <c r="K278" s="27"/>
      <c r="M278" s="20" t="s">
        <v>1411</v>
      </c>
      <c r="O278" s="28"/>
      <c r="T278" s="23" t="s">
        <v>273</v>
      </c>
    </row>
    <row r="279" spans="1:20">
      <c r="A279" s="24"/>
      <c r="B279" s="24" t="s">
        <v>604</v>
      </c>
      <c r="C279" s="29" t="s">
        <v>383</v>
      </c>
      <c r="D279" s="24"/>
      <c r="E279" s="24"/>
      <c r="F279" s="24"/>
      <c r="G279" s="24"/>
      <c r="H279" s="26">
        <f>SUM('PACC - SNCC.F.053'!$D279:$G279)</f>
        <v>0</v>
      </c>
      <c r="I279" s="25"/>
      <c r="J279" s="22">
        <f t="shared" si="7"/>
        <v>0</v>
      </c>
      <c r="K279" s="27"/>
      <c r="M279" s="20" t="s">
        <v>1411</v>
      </c>
      <c r="O279" s="28"/>
      <c r="T279" s="23" t="s">
        <v>274</v>
      </c>
    </row>
    <row r="280" spans="1:20">
      <c r="A280" s="24"/>
      <c r="B280" s="24" t="s">
        <v>605</v>
      </c>
      <c r="C280" s="29" t="s">
        <v>383</v>
      </c>
      <c r="D280" s="24"/>
      <c r="E280" s="24">
        <v>10</v>
      </c>
      <c r="F280" s="24">
        <v>6</v>
      </c>
      <c r="G280" s="24"/>
      <c r="H280" s="26">
        <f>SUM('PACC - SNCC.F.053'!$D280:$G280)</f>
        <v>16</v>
      </c>
      <c r="I280" s="25">
        <v>8500</v>
      </c>
      <c r="J280" s="22">
        <f t="shared" si="7"/>
        <v>136000</v>
      </c>
      <c r="K280" s="27"/>
      <c r="M280" s="20" t="s">
        <v>1411</v>
      </c>
      <c r="O280" s="28"/>
      <c r="T280" s="23" t="s">
        <v>275</v>
      </c>
    </row>
    <row r="281" spans="1:20">
      <c r="A281" s="24"/>
      <c r="B281" s="24" t="s">
        <v>606</v>
      </c>
      <c r="C281" s="29" t="s">
        <v>383</v>
      </c>
      <c r="D281" s="24"/>
      <c r="E281" s="24"/>
      <c r="F281" s="24"/>
      <c r="G281" s="24"/>
      <c r="H281" s="26">
        <f>SUM('PACC - SNCC.F.053'!$D281:$G281)</f>
        <v>0</v>
      </c>
      <c r="I281" s="25"/>
      <c r="J281" s="22">
        <f t="shared" si="7"/>
        <v>0</v>
      </c>
      <c r="K281" s="27"/>
      <c r="M281" s="20" t="s">
        <v>1411</v>
      </c>
      <c r="O281" s="28"/>
      <c r="T281" s="23" t="s">
        <v>276</v>
      </c>
    </row>
    <row r="282" spans="1:20">
      <c r="A282" s="24"/>
      <c r="B282" s="24" t="s">
        <v>607</v>
      </c>
      <c r="C282" s="29" t="s">
        <v>383</v>
      </c>
      <c r="D282" s="24"/>
      <c r="E282" s="24">
        <v>3</v>
      </c>
      <c r="F282" s="24">
        <v>4</v>
      </c>
      <c r="G282" s="24"/>
      <c r="H282" s="26">
        <f>SUM('PACC - SNCC.F.053'!$D282:$G282)</f>
        <v>7</v>
      </c>
      <c r="I282" s="25">
        <v>7200</v>
      </c>
      <c r="J282" s="22">
        <f t="shared" si="7"/>
        <v>50400</v>
      </c>
      <c r="K282" s="27"/>
      <c r="M282" s="20" t="s">
        <v>1411</v>
      </c>
      <c r="O282" s="28"/>
      <c r="T282" s="23" t="s">
        <v>277</v>
      </c>
    </row>
    <row r="283" spans="1:20">
      <c r="A283" s="24"/>
      <c r="B283" s="24" t="s">
        <v>608</v>
      </c>
      <c r="C283" s="29" t="s">
        <v>383</v>
      </c>
      <c r="D283" s="24"/>
      <c r="E283" s="24">
        <v>2</v>
      </c>
      <c r="F283" s="24">
        <v>2</v>
      </c>
      <c r="G283" s="24"/>
      <c r="H283" s="26">
        <f>SUM('PACC - SNCC.F.053'!$D283:$G283)</f>
        <v>4</v>
      </c>
      <c r="I283" s="25">
        <v>7900</v>
      </c>
      <c r="J283" s="22">
        <f t="shared" si="7"/>
        <v>31600</v>
      </c>
      <c r="K283" s="27"/>
      <c r="M283" s="20" t="s">
        <v>1411</v>
      </c>
      <c r="O283" s="28"/>
      <c r="T283" s="23" t="s">
        <v>278</v>
      </c>
    </row>
    <row r="284" spans="1:20">
      <c r="A284" s="24"/>
      <c r="B284" s="24" t="s">
        <v>609</v>
      </c>
      <c r="C284" s="29" t="s">
        <v>383</v>
      </c>
      <c r="D284" s="24"/>
      <c r="E284" s="24">
        <v>10</v>
      </c>
      <c r="F284" s="24">
        <v>10</v>
      </c>
      <c r="G284" s="24"/>
      <c r="H284" s="26">
        <f>SUM('PACC - SNCC.F.053'!$D284:$G284)</f>
        <v>20</v>
      </c>
      <c r="I284" s="25">
        <v>780</v>
      </c>
      <c r="J284" s="22">
        <f t="shared" si="7"/>
        <v>15600</v>
      </c>
      <c r="K284" s="27"/>
      <c r="M284" s="20" t="s">
        <v>1411</v>
      </c>
      <c r="O284" s="28"/>
      <c r="T284" s="23" t="s">
        <v>279</v>
      </c>
    </row>
    <row r="285" spans="1:20">
      <c r="A285" s="24"/>
      <c r="B285" s="24" t="s">
        <v>610</v>
      </c>
      <c r="C285" s="29" t="s">
        <v>383</v>
      </c>
      <c r="D285" s="24">
        <v>6</v>
      </c>
      <c r="E285" s="24">
        <v>6</v>
      </c>
      <c r="F285" s="24">
        <v>6</v>
      </c>
      <c r="G285" s="24">
        <v>6</v>
      </c>
      <c r="H285" s="26">
        <f>SUM('PACC - SNCC.F.053'!$D285:$G285)</f>
        <v>24</v>
      </c>
      <c r="I285" s="25">
        <v>2500</v>
      </c>
      <c r="J285" s="22">
        <f t="shared" si="7"/>
        <v>60000</v>
      </c>
      <c r="K285" s="27"/>
      <c r="M285" s="20" t="s">
        <v>1411</v>
      </c>
      <c r="O285" s="28"/>
      <c r="T285" s="23" t="s">
        <v>280</v>
      </c>
    </row>
    <row r="286" spans="1:20">
      <c r="A286" s="24"/>
      <c r="B286" s="24" t="s">
        <v>611</v>
      </c>
      <c r="C286" s="29" t="s">
        <v>383</v>
      </c>
      <c r="D286" s="24">
        <v>3</v>
      </c>
      <c r="E286" s="24">
        <v>3</v>
      </c>
      <c r="F286" s="24">
        <v>3</v>
      </c>
      <c r="G286" s="24">
        <v>3</v>
      </c>
      <c r="H286" s="26">
        <f>SUM('PACC - SNCC.F.053'!$D286:$G286)</f>
        <v>12</v>
      </c>
      <c r="I286" s="25">
        <v>360</v>
      </c>
      <c r="J286" s="22">
        <f t="shared" si="7"/>
        <v>4320</v>
      </c>
      <c r="K286" s="27"/>
      <c r="M286" s="20" t="s">
        <v>1411</v>
      </c>
      <c r="O286" s="28"/>
      <c r="T286" s="30" t="s">
        <v>14</v>
      </c>
    </row>
    <row r="287" spans="1:20">
      <c r="A287" s="24"/>
      <c r="B287" s="24" t="s">
        <v>612</v>
      </c>
      <c r="C287" s="29" t="s">
        <v>383</v>
      </c>
      <c r="D287" s="24">
        <v>10</v>
      </c>
      <c r="E287" s="24">
        <v>10</v>
      </c>
      <c r="F287" s="24">
        <v>10</v>
      </c>
      <c r="G287" s="24">
        <v>10</v>
      </c>
      <c r="H287" s="26">
        <f>SUM('PACC - SNCC.F.053'!$D287:$G287)</f>
        <v>40</v>
      </c>
      <c r="I287" s="25">
        <v>400</v>
      </c>
      <c r="J287" s="22">
        <f t="shared" si="7"/>
        <v>16000</v>
      </c>
      <c r="K287" s="27"/>
      <c r="M287" s="20" t="s">
        <v>1411</v>
      </c>
      <c r="O287" s="28"/>
      <c r="T287" s="23" t="s">
        <v>281</v>
      </c>
    </row>
    <row r="288" spans="1:20">
      <c r="A288" s="24"/>
      <c r="B288" s="24" t="s">
        <v>613</v>
      </c>
      <c r="C288" s="29" t="s">
        <v>383</v>
      </c>
      <c r="D288" s="24">
        <v>10</v>
      </c>
      <c r="E288" s="24">
        <v>10</v>
      </c>
      <c r="F288" s="24">
        <v>10</v>
      </c>
      <c r="G288" s="24">
        <v>10</v>
      </c>
      <c r="H288" s="26">
        <f>SUM('PACC - SNCC.F.053'!$D288:$G288)</f>
        <v>40</v>
      </c>
      <c r="I288" s="25">
        <v>460</v>
      </c>
      <c r="J288" s="22">
        <f t="shared" si="7"/>
        <v>18400</v>
      </c>
      <c r="K288" s="27"/>
      <c r="M288" s="20" t="s">
        <v>1411</v>
      </c>
      <c r="O288" s="28"/>
      <c r="T288" s="23" t="s">
        <v>282</v>
      </c>
    </row>
    <row r="289" spans="1:20">
      <c r="A289" s="24"/>
      <c r="B289" s="24" t="s">
        <v>614</v>
      </c>
      <c r="C289" s="29" t="s">
        <v>383</v>
      </c>
      <c r="D289" s="24">
        <v>10</v>
      </c>
      <c r="E289" s="24">
        <v>10</v>
      </c>
      <c r="F289" s="24">
        <v>12</v>
      </c>
      <c r="G289" s="24"/>
      <c r="H289" s="26">
        <f>SUM('PACC - SNCC.F.053'!$D289:$G289)</f>
        <v>32</v>
      </c>
      <c r="I289" s="25">
        <v>530</v>
      </c>
      <c r="J289" s="22">
        <f t="shared" si="7"/>
        <v>16960</v>
      </c>
      <c r="K289" s="27"/>
      <c r="M289" s="20" t="s">
        <v>1411</v>
      </c>
      <c r="O289" s="28"/>
      <c r="T289" s="23" t="s">
        <v>283</v>
      </c>
    </row>
    <row r="290" spans="1:20">
      <c r="A290" s="24"/>
      <c r="B290" s="24" t="s">
        <v>615</v>
      </c>
      <c r="C290" s="29" t="s">
        <v>383</v>
      </c>
      <c r="D290" s="24">
        <v>10</v>
      </c>
      <c r="E290" s="24">
        <v>10</v>
      </c>
      <c r="F290" s="24">
        <v>12</v>
      </c>
      <c r="G290" s="24"/>
      <c r="H290" s="26">
        <f>SUM('PACC - SNCC.F.053'!$D290:$G290)</f>
        <v>32</v>
      </c>
      <c r="I290" s="25">
        <v>600</v>
      </c>
      <c r="J290" s="22">
        <f t="shared" si="7"/>
        <v>19200</v>
      </c>
      <c r="K290" s="27"/>
      <c r="M290" s="20" t="s">
        <v>1411</v>
      </c>
      <c r="O290" s="28"/>
      <c r="T290" s="23" t="s">
        <v>284</v>
      </c>
    </row>
    <row r="291" spans="1:20">
      <c r="A291" s="24"/>
      <c r="B291" s="24" t="s">
        <v>616</v>
      </c>
      <c r="C291" s="29" t="s">
        <v>383</v>
      </c>
      <c r="D291" s="24">
        <v>3</v>
      </c>
      <c r="E291" s="24">
        <v>3</v>
      </c>
      <c r="F291" s="24">
        <v>3</v>
      </c>
      <c r="G291" s="24">
        <v>3</v>
      </c>
      <c r="H291" s="26">
        <f>SUM('PACC - SNCC.F.053'!$D291:$G291)</f>
        <v>12</v>
      </c>
      <c r="I291" s="25">
        <v>360</v>
      </c>
      <c r="J291" s="22">
        <f t="shared" si="7"/>
        <v>4320</v>
      </c>
      <c r="K291" s="27"/>
      <c r="M291" s="20" t="s">
        <v>1411</v>
      </c>
      <c r="O291" s="28"/>
      <c r="T291" s="23" t="s">
        <v>285</v>
      </c>
    </row>
    <row r="292" spans="1:20">
      <c r="A292" s="24"/>
      <c r="B292" s="24" t="s">
        <v>617</v>
      </c>
      <c r="C292" s="29" t="s">
        <v>383</v>
      </c>
      <c r="D292" s="24">
        <v>10</v>
      </c>
      <c r="E292" s="24">
        <v>10</v>
      </c>
      <c r="F292" s="24">
        <v>10</v>
      </c>
      <c r="G292" s="24">
        <v>10</v>
      </c>
      <c r="H292" s="26">
        <f>SUM('PACC - SNCC.F.053'!$D292:$G292)</f>
        <v>40</v>
      </c>
      <c r="I292" s="25">
        <v>400</v>
      </c>
      <c r="J292" s="22">
        <f t="shared" si="7"/>
        <v>16000</v>
      </c>
      <c r="K292" s="27"/>
      <c r="M292" s="20" t="s">
        <v>1411</v>
      </c>
      <c r="O292" s="28"/>
      <c r="T292" s="23" t="s">
        <v>286</v>
      </c>
    </row>
    <row r="293" spans="1:20">
      <c r="A293" s="24"/>
      <c r="B293" s="24" t="s">
        <v>618</v>
      </c>
      <c r="C293" s="29" t="s">
        <v>383</v>
      </c>
      <c r="D293" s="24">
        <v>3</v>
      </c>
      <c r="E293" s="24">
        <v>3</v>
      </c>
      <c r="F293" s="24">
        <v>3</v>
      </c>
      <c r="G293" s="24">
        <v>3</v>
      </c>
      <c r="H293" s="26">
        <f>SUM('PACC - SNCC.F.053'!$D293:$G293)</f>
        <v>12</v>
      </c>
      <c r="I293" s="25">
        <v>460</v>
      </c>
      <c r="J293" s="22">
        <f t="shared" si="7"/>
        <v>5520</v>
      </c>
      <c r="K293" s="27"/>
      <c r="M293" s="20" t="s">
        <v>1411</v>
      </c>
      <c r="O293" s="28"/>
      <c r="T293" s="23" t="s">
        <v>287</v>
      </c>
    </row>
    <row r="294" spans="1:20">
      <c r="A294" s="24"/>
      <c r="B294" s="24" t="s">
        <v>619</v>
      </c>
      <c r="C294" s="29" t="s">
        <v>383</v>
      </c>
      <c r="D294" s="24">
        <v>10</v>
      </c>
      <c r="E294" s="24">
        <v>10</v>
      </c>
      <c r="F294" s="24">
        <v>10</v>
      </c>
      <c r="G294" s="24">
        <v>10</v>
      </c>
      <c r="H294" s="26">
        <f>SUM('PACC - SNCC.F.053'!$D294:$G294)</f>
        <v>40</v>
      </c>
      <c r="I294" s="25">
        <v>530</v>
      </c>
      <c r="J294" s="22">
        <f t="shared" si="7"/>
        <v>21200</v>
      </c>
      <c r="K294" s="27"/>
      <c r="M294" s="20" t="s">
        <v>1411</v>
      </c>
      <c r="O294" s="28"/>
      <c r="T294" s="23" t="s">
        <v>288</v>
      </c>
    </row>
    <row r="295" spans="1:20">
      <c r="A295" s="24"/>
      <c r="B295" s="24" t="s">
        <v>620</v>
      </c>
      <c r="C295" s="29" t="s">
        <v>383</v>
      </c>
      <c r="D295" s="24">
        <v>10</v>
      </c>
      <c r="E295" s="24">
        <v>10</v>
      </c>
      <c r="F295" s="24">
        <v>10</v>
      </c>
      <c r="G295" s="24"/>
      <c r="H295" s="26">
        <f>SUM('PACC - SNCC.F.053'!$D295:$G295)</f>
        <v>30</v>
      </c>
      <c r="I295" s="25">
        <v>600</v>
      </c>
      <c r="J295" s="22">
        <f t="shared" si="7"/>
        <v>18000</v>
      </c>
      <c r="K295" s="27"/>
      <c r="M295" s="20" t="s">
        <v>1411</v>
      </c>
      <c r="O295" s="28"/>
      <c r="T295" s="23" t="s">
        <v>289</v>
      </c>
    </row>
    <row r="296" spans="1:20">
      <c r="A296" s="24"/>
      <c r="B296" s="24" t="s">
        <v>621</v>
      </c>
      <c r="C296" s="29" t="s">
        <v>383</v>
      </c>
      <c r="D296" s="24"/>
      <c r="E296" s="24"/>
      <c r="F296" s="24">
        <v>2</v>
      </c>
      <c r="G296" s="24"/>
      <c r="H296" s="26">
        <f>SUM('PACC - SNCC.F.053'!$D296:$G296)</f>
        <v>2</v>
      </c>
      <c r="I296" s="25">
        <v>115</v>
      </c>
      <c r="J296" s="22">
        <f t="shared" si="7"/>
        <v>230</v>
      </c>
      <c r="K296" s="27"/>
      <c r="M296" s="20" t="s">
        <v>1411</v>
      </c>
      <c r="O296" s="28"/>
      <c r="T296" s="23" t="s">
        <v>290</v>
      </c>
    </row>
    <row r="297" spans="1:20">
      <c r="A297" s="24"/>
      <c r="B297" s="24" t="s">
        <v>622</v>
      </c>
      <c r="C297" s="29" t="s">
        <v>383</v>
      </c>
      <c r="D297" s="24"/>
      <c r="E297" s="24"/>
      <c r="F297" s="24">
        <v>3</v>
      </c>
      <c r="G297" s="24">
        <v>3</v>
      </c>
      <c r="H297" s="26">
        <f>SUM('PACC - SNCC.F.053'!$D297:$G297)</f>
        <v>6</v>
      </c>
      <c r="I297" s="25">
        <v>125</v>
      </c>
      <c r="J297" s="22">
        <f t="shared" ref="J297:J359" si="8">+H297*I297</f>
        <v>750</v>
      </c>
      <c r="K297" s="27"/>
      <c r="M297" s="20" t="s">
        <v>1411</v>
      </c>
      <c r="O297" s="28"/>
      <c r="T297" s="23" t="s">
        <v>291</v>
      </c>
    </row>
    <row r="298" spans="1:20">
      <c r="A298" s="24"/>
      <c r="B298" s="24" t="s">
        <v>623</v>
      </c>
      <c r="C298" s="29" t="s">
        <v>383</v>
      </c>
      <c r="D298" s="24"/>
      <c r="E298" s="24"/>
      <c r="F298" s="24">
        <v>3</v>
      </c>
      <c r="G298" s="24">
        <v>3</v>
      </c>
      <c r="H298" s="26">
        <f>SUM('PACC - SNCC.F.053'!$D298:$G298)</f>
        <v>6</v>
      </c>
      <c r="I298" s="25">
        <v>130</v>
      </c>
      <c r="J298" s="22">
        <f t="shared" si="8"/>
        <v>780</v>
      </c>
      <c r="K298" s="27"/>
      <c r="M298" s="20" t="s">
        <v>1411</v>
      </c>
      <c r="O298" s="28"/>
      <c r="T298" s="23" t="s">
        <v>292</v>
      </c>
    </row>
    <row r="299" spans="1:20">
      <c r="A299" s="24"/>
      <c r="B299" s="24" t="s">
        <v>624</v>
      </c>
      <c r="C299" s="29" t="s">
        <v>383</v>
      </c>
      <c r="D299" s="24"/>
      <c r="E299" s="24">
        <v>5</v>
      </c>
      <c r="F299" s="24">
        <v>4</v>
      </c>
      <c r="G299" s="24"/>
      <c r="H299" s="26">
        <f>SUM('PACC - SNCC.F.053'!$D299:$G299)</f>
        <v>9</v>
      </c>
      <c r="I299" s="25">
        <v>250</v>
      </c>
      <c r="J299" s="22">
        <f t="shared" si="8"/>
        <v>2250</v>
      </c>
      <c r="K299" s="27"/>
      <c r="M299" s="20" t="s">
        <v>1411</v>
      </c>
      <c r="O299" s="28"/>
      <c r="T299" s="23" t="s">
        <v>293</v>
      </c>
    </row>
    <row r="300" spans="1:20">
      <c r="A300" s="24"/>
      <c r="B300" s="24" t="s">
        <v>625</v>
      </c>
      <c r="C300" s="29" t="s">
        <v>383</v>
      </c>
      <c r="D300" s="24"/>
      <c r="E300" s="24">
        <v>9</v>
      </c>
      <c r="F300" s="24">
        <v>9</v>
      </c>
      <c r="G300" s="24"/>
      <c r="H300" s="26">
        <f>SUM('PACC - SNCC.F.053'!$D300:$G300)</f>
        <v>18</v>
      </c>
      <c r="I300" s="25">
        <v>300</v>
      </c>
      <c r="J300" s="22">
        <f t="shared" si="8"/>
        <v>5400</v>
      </c>
      <c r="K300" s="27"/>
      <c r="M300" s="20" t="s">
        <v>1411</v>
      </c>
      <c r="O300" s="28"/>
      <c r="T300" s="23" t="s">
        <v>294</v>
      </c>
    </row>
    <row r="301" spans="1:20">
      <c r="A301" s="24"/>
      <c r="B301" s="35" t="s">
        <v>626</v>
      </c>
      <c r="C301" s="29" t="s">
        <v>383</v>
      </c>
      <c r="D301" s="24"/>
      <c r="E301" s="24"/>
      <c r="F301" s="24"/>
      <c r="G301" s="24"/>
      <c r="H301" s="26">
        <f>SUM('PACC - SNCC.F.053'!$D301:$G301)</f>
        <v>0</v>
      </c>
      <c r="I301" s="25"/>
      <c r="J301" s="22">
        <f t="shared" si="8"/>
        <v>0</v>
      </c>
      <c r="K301" s="27"/>
      <c r="M301" s="20" t="s">
        <v>1411</v>
      </c>
      <c r="O301" s="28"/>
      <c r="T301" s="23" t="s">
        <v>295</v>
      </c>
    </row>
    <row r="302" spans="1:20">
      <c r="A302" s="24"/>
      <c r="B302" s="24" t="s">
        <v>627</v>
      </c>
      <c r="C302" s="29" t="s">
        <v>383</v>
      </c>
      <c r="D302" s="24">
        <v>15</v>
      </c>
      <c r="E302" s="24">
        <v>15</v>
      </c>
      <c r="F302" s="24">
        <v>15</v>
      </c>
      <c r="G302" s="24"/>
      <c r="H302" s="26">
        <f>SUM('PACC - SNCC.F.053'!$D302:$G302)</f>
        <v>45</v>
      </c>
      <c r="I302" s="25">
        <v>2200</v>
      </c>
      <c r="J302" s="22">
        <f t="shared" si="8"/>
        <v>99000</v>
      </c>
      <c r="K302" s="27"/>
      <c r="M302" s="20" t="s">
        <v>1411</v>
      </c>
      <c r="O302" s="28"/>
      <c r="T302" s="23" t="s">
        <v>296</v>
      </c>
    </row>
    <row r="303" spans="1:20">
      <c r="A303" s="24"/>
      <c r="B303" s="24" t="s">
        <v>628</v>
      </c>
      <c r="C303" s="29" t="s">
        <v>383</v>
      </c>
      <c r="D303" s="24">
        <v>11</v>
      </c>
      <c r="E303" s="24">
        <v>11</v>
      </c>
      <c r="F303" s="24">
        <v>11</v>
      </c>
      <c r="G303" s="24">
        <v>11</v>
      </c>
      <c r="H303" s="26">
        <f>SUM('PACC - SNCC.F.053'!$D303:$G303)</f>
        <v>44</v>
      </c>
      <c r="I303" s="25">
        <v>1000</v>
      </c>
      <c r="J303" s="22">
        <f t="shared" si="8"/>
        <v>44000</v>
      </c>
      <c r="K303" s="27"/>
      <c r="M303" s="20" t="s">
        <v>1411</v>
      </c>
      <c r="O303" s="28"/>
      <c r="T303" s="23" t="s">
        <v>297</v>
      </c>
    </row>
    <row r="304" spans="1:20">
      <c r="A304" s="24"/>
      <c r="B304" s="24" t="s">
        <v>629</v>
      </c>
      <c r="C304" s="29" t="s">
        <v>383</v>
      </c>
      <c r="D304" s="24"/>
      <c r="E304" s="24"/>
      <c r="F304" s="24"/>
      <c r="G304" s="24"/>
      <c r="H304" s="26">
        <f>SUM('PACC - SNCC.F.053'!$D304:$G304)</f>
        <v>0</v>
      </c>
      <c r="I304" s="25"/>
      <c r="J304" s="22">
        <f t="shared" si="8"/>
        <v>0</v>
      </c>
      <c r="K304" s="27"/>
      <c r="M304" s="20" t="s">
        <v>1411</v>
      </c>
      <c r="O304" s="28"/>
      <c r="T304" s="23" t="s">
        <v>298</v>
      </c>
    </row>
    <row r="305" spans="1:20">
      <c r="A305" s="24"/>
      <c r="B305" s="24" t="s">
        <v>630</v>
      </c>
      <c r="C305" s="29" t="s">
        <v>383</v>
      </c>
      <c r="D305" s="24">
        <v>3</v>
      </c>
      <c r="E305" s="24">
        <v>4</v>
      </c>
      <c r="F305" s="24">
        <v>4</v>
      </c>
      <c r="G305" s="24">
        <v>4</v>
      </c>
      <c r="H305" s="26">
        <f>SUM('PACC - SNCC.F.053'!$D305:$G305)</f>
        <v>15</v>
      </c>
      <c r="I305" s="25">
        <v>3500</v>
      </c>
      <c r="J305" s="22">
        <f t="shared" si="8"/>
        <v>52500</v>
      </c>
      <c r="K305" s="27"/>
      <c r="M305" s="20" t="s">
        <v>1411</v>
      </c>
      <c r="O305" s="28"/>
      <c r="T305" s="23" t="s">
        <v>299</v>
      </c>
    </row>
    <row r="306" spans="1:20">
      <c r="A306" s="24"/>
      <c r="B306" s="24" t="s">
        <v>631</v>
      </c>
      <c r="C306" s="29" t="s">
        <v>383</v>
      </c>
      <c r="D306" s="24">
        <v>3</v>
      </c>
      <c r="E306" s="24">
        <v>3</v>
      </c>
      <c r="F306" s="24">
        <v>3</v>
      </c>
      <c r="G306" s="24">
        <v>3</v>
      </c>
      <c r="H306" s="26">
        <f>SUM('PACC - SNCC.F.053'!$D306:$G306)</f>
        <v>12</v>
      </c>
      <c r="I306" s="25">
        <v>741</v>
      </c>
      <c r="J306" s="22">
        <f t="shared" si="8"/>
        <v>8892</v>
      </c>
      <c r="K306" s="27"/>
      <c r="M306" s="20" t="s">
        <v>1411</v>
      </c>
      <c r="O306" s="28"/>
      <c r="T306" s="23" t="s">
        <v>300</v>
      </c>
    </row>
    <row r="307" spans="1:20">
      <c r="A307" s="24"/>
      <c r="B307" s="24" t="s">
        <v>632</v>
      </c>
      <c r="C307" s="29" t="s">
        <v>383</v>
      </c>
      <c r="D307" s="24"/>
      <c r="E307" s="24"/>
      <c r="F307" s="24">
        <v>2</v>
      </c>
      <c r="G307" s="24"/>
      <c r="H307" s="26">
        <f>SUM('PACC - SNCC.F.053'!$D307:$G307)</f>
        <v>2</v>
      </c>
      <c r="I307" s="25">
        <v>365</v>
      </c>
      <c r="J307" s="22">
        <f t="shared" si="8"/>
        <v>730</v>
      </c>
      <c r="K307" s="27"/>
      <c r="M307" s="20" t="s">
        <v>1411</v>
      </c>
      <c r="O307" s="28"/>
      <c r="T307" s="23" t="s">
        <v>301</v>
      </c>
    </row>
    <row r="308" spans="1:20">
      <c r="A308" s="24"/>
      <c r="B308" s="24" t="s">
        <v>633</v>
      </c>
      <c r="C308" s="29" t="s">
        <v>383</v>
      </c>
      <c r="D308" s="24">
        <v>35</v>
      </c>
      <c r="E308" s="24">
        <v>35</v>
      </c>
      <c r="F308" s="24">
        <v>35</v>
      </c>
      <c r="G308" s="24">
        <v>35</v>
      </c>
      <c r="H308" s="26">
        <f>SUM('PACC - SNCC.F.053'!$D308:$G308)</f>
        <v>140</v>
      </c>
      <c r="I308" s="25">
        <v>150</v>
      </c>
      <c r="J308" s="22">
        <f t="shared" si="8"/>
        <v>21000</v>
      </c>
      <c r="K308" s="27"/>
      <c r="M308" s="20" t="s">
        <v>1411</v>
      </c>
      <c r="O308" s="28"/>
      <c r="T308" s="23" t="s">
        <v>302</v>
      </c>
    </row>
    <row r="309" spans="1:20">
      <c r="A309" s="24"/>
      <c r="B309" s="24" t="s">
        <v>634</v>
      </c>
      <c r="C309" s="29" t="s">
        <v>383</v>
      </c>
      <c r="D309" s="24">
        <v>4</v>
      </c>
      <c r="E309" s="24"/>
      <c r="F309" s="24"/>
      <c r="G309" s="24"/>
      <c r="H309" s="26">
        <f>SUM('PACC - SNCC.F.053'!$D309:$G309)</f>
        <v>4</v>
      </c>
      <c r="I309" s="25">
        <v>40</v>
      </c>
      <c r="J309" s="22">
        <f t="shared" si="8"/>
        <v>160</v>
      </c>
      <c r="K309" s="27"/>
      <c r="M309" s="20" t="s">
        <v>1411</v>
      </c>
      <c r="O309" s="28"/>
      <c r="T309" s="23" t="s">
        <v>303</v>
      </c>
    </row>
    <row r="310" spans="1:20">
      <c r="A310" s="24"/>
      <c r="B310" s="24" t="s">
        <v>635</v>
      </c>
      <c r="C310" s="29" t="s">
        <v>383</v>
      </c>
      <c r="D310" s="24">
        <v>35</v>
      </c>
      <c r="E310" s="24">
        <v>35</v>
      </c>
      <c r="F310" s="24">
        <v>35</v>
      </c>
      <c r="G310" s="24">
        <v>35</v>
      </c>
      <c r="H310" s="26">
        <f>SUM('PACC - SNCC.F.053'!$D310:$G310)</f>
        <v>140</v>
      </c>
      <c r="I310" s="25">
        <v>100</v>
      </c>
      <c r="J310" s="22">
        <f t="shared" si="8"/>
        <v>14000</v>
      </c>
      <c r="K310" s="27"/>
      <c r="M310" s="20" t="s">
        <v>1411</v>
      </c>
      <c r="O310" s="28"/>
      <c r="T310" s="23" t="s">
        <v>304</v>
      </c>
    </row>
    <row r="311" spans="1:20">
      <c r="A311" s="24"/>
      <c r="B311" s="24" t="s">
        <v>636</v>
      </c>
      <c r="C311" s="29" t="s">
        <v>383</v>
      </c>
      <c r="D311" s="24">
        <v>32</v>
      </c>
      <c r="E311" s="24">
        <v>32</v>
      </c>
      <c r="F311" s="24">
        <v>32</v>
      </c>
      <c r="G311" s="24"/>
      <c r="H311" s="26">
        <f>SUM('PACC - SNCC.F.053'!$D311:$G311)</f>
        <v>96</v>
      </c>
      <c r="I311" s="25">
        <v>225</v>
      </c>
      <c r="J311" s="22">
        <f t="shared" si="8"/>
        <v>21600</v>
      </c>
      <c r="K311" s="27"/>
      <c r="M311" s="20" t="s">
        <v>1411</v>
      </c>
      <c r="O311" s="28"/>
      <c r="T311" s="23" t="s">
        <v>305</v>
      </c>
    </row>
    <row r="312" spans="1:20">
      <c r="A312" s="24"/>
      <c r="B312" s="24" t="s">
        <v>637</v>
      </c>
      <c r="C312" s="29" t="s">
        <v>383</v>
      </c>
      <c r="D312" s="24"/>
      <c r="E312" s="24"/>
      <c r="F312" s="24"/>
      <c r="G312" s="24"/>
      <c r="H312" s="26">
        <f>SUM('PACC - SNCC.F.053'!$D312:$G312)</f>
        <v>0</v>
      </c>
      <c r="I312" s="25"/>
      <c r="J312" s="22">
        <f t="shared" si="8"/>
        <v>0</v>
      </c>
      <c r="K312" s="27"/>
      <c r="M312" s="20" t="s">
        <v>1411</v>
      </c>
      <c r="O312" s="28"/>
      <c r="T312" s="23" t="s">
        <v>306</v>
      </c>
    </row>
    <row r="313" spans="1:20">
      <c r="A313" s="24"/>
      <c r="B313" s="24" t="s">
        <v>638</v>
      </c>
      <c r="C313" s="29" t="s">
        <v>383</v>
      </c>
      <c r="D313" s="24">
        <v>50</v>
      </c>
      <c r="E313" s="24">
        <v>50</v>
      </c>
      <c r="F313" s="24">
        <v>50</v>
      </c>
      <c r="G313" s="24">
        <v>50</v>
      </c>
      <c r="H313" s="26">
        <f>SUM('PACC - SNCC.F.053'!$D313:$G313)</f>
        <v>200</v>
      </c>
      <c r="I313" s="25">
        <v>250</v>
      </c>
      <c r="J313" s="22">
        <f t="shared" si="8"/>
        <v>50000</v>
      </c>
      <c r="K313" s="27"/>
      <c r="M313" s="20" t="s">
        <v>1411</v>
      </c>
      <c r="O313" s="28"/>
      <c r="T313" s="23" t="s">
        <v>307</v>
      </c>
    </row>
    <row r="314" spans="1:20">
      <c r="A314" s="24"/>
      <c r="B314" s="24" t="s">
        <v>639</v>
      </c>
      <c r="C314" s="29" t="s">
        <v>383</v>
      </c>
      <c r="D314" s="24">
        <v>55</v>
      </c>
      <c r="E314" s="24">
        <v>55</v>
      </c>
      <c r="F314" s="24">
        <v>55</v>
      </c>
      <c r="G314" s="24">
        <v>55</v>
      </c>
      <c r="H314" s="26">
        <f>SUM('PACC - SNCC.F.053'!$D314:$G314)</f>
        <v>220</v>
      </c>
      <c r="I314" s="25">
        <v>480</v>
      </c>
      <c r="J314" s="22">
        <f t="shared" si="8"/>
        <v>105600</v>
      </c>
      <c r="K314" s="27"/>
      <c r="M314" s="20" t="s">
        <v>1411</v>
      </c>
      <c r="O314" s="28"/>
      <c r="T314" s="23" t="s">
        <v>308</v>
      </c>
    </row>
    <row r="315" spans="1:20">
      <c r="A315" s="24"/>
      <c r="B315" s="24" t="s">
        <v>640</v>
      </c>
      <c r="C315" s="29" t="s">
        <v>383</v>
      </c>
      <c r="D315" s="24">
        <v>60</v>
      </c>
      <c r="E315" s="24">
        <v>60</v>
      </c>
      <c r="F315" s="24">
        <v>60</v>
      </c>
      <c r="G315" s="24">
        <v>60</v>
      </c>
      <c r="H315" s="26">
        <f>SUM('PACC - SNCC.F.053'!$D315:$G315)</f>
        <v>240</v>
      </c>
      <c r="I315" s="25">
        <v>350</v>
      </c>
      <c r="J315" s="22">
        <f t="shared" si="8"/>
        <v>84000</v>
      </c>
      <c r="K315" s="27"/>
      <c r="M315" s="20" t="s">
        <v>1411</v>
      </c>
      <c r="O315" s="28"/>
      <c r="T315" s="23" t="s">
        <v>309</v>
      </c>
    </row>
    <row r="316" spans="1:20">
      <c r="A316" s="24"/>
      <c r="B316" s="24" t="s">
        <v>641</v>
      </c>
      <c r="C316" s="29" t="s">
        <v>383</v>
      </c>
      <c r="D316" s="24">
        <v>50</v>
      </c>
      <c r="E316" s="24">
        <v>50</v>
      </c>
      <c r="F316" s="24">
        <v>50</v>
      </c>
      <c r="G316" s="24"/>
      <c r="H316" s="26">
        <f>SUM('PACC - SNCC.F.053'!$D316:$G316)</f>
        <v>150</v>
      </c>
      <c r="I316" s="25">
        <v>380</v>
      </c>
      <c r="J316" s="22">
        <f t="shared" si="8"/>
        <v>57000</v>
      </c>
      <c r="K316" s="27"/>
      <c r="M316" s="20" t="s">
        <v>1411</v>
      </c>
      <c r="O316" s="28"/>
      <c r="T316" s="23" t="s">
        <v>310</v>
      </c>
    </row>
    <row r="317" spans="1:20">
      <c r="A317" s="24"/>
      <c r="B317" s="24" t="s">
        <v>642</v>
      </c>
      <c r="C317" s="29" t="s">
        <v>383</v>
      </c>
      <c r="D317" s="24"/>
      <c r="E317" s="24">
        <v>6</v>
      </c>
      <c r="F317" s="24">
        <v>6</v>
      </c>
      <c r="G317" s="24"/>
      <c r="H317" s="26">
        <f>SUM('PACC - SNCC.F.053'!$D317:$G317)</f>
        <v>12</v>
      </c>
      <c r="I317" s="25">
        <v>350</v>
      </c>
      <c r="J317" s="22">
        <f t="shared" si="8"/>
        <v>4200</v>
      </c>
      <c r="K317" s="27"/>
      <c r="M317" s="20" t="s">
        <v>1411</v>
      </c>
      <c r="O317" s="28"/>
      <c r="T317" s="23" t="s">
        <v>311</v>
      </c>
    </row>
    <row r="318" spans="1:20">
      <c r="A318" s="24"/>
      <c r="B318" s="24" t="s">
        <v>643</v>
      </c>
      <c r="C318" s="29" t="s">
        <v>383</v>
      </c>
      <c r="D318" s="24">
        <v>25</v>
      </c>
      <c r="E318" s="24">
        <v>25</v>
      </c>
      <c r="F318" s="24">
        <v>25</v>
      </c>
      <c r="G318" s="24">
        <v>23</v>
      </c>
      <c r="H318" s="26">
        <f>SUM('PACC - SNCC.F.053'!$D318:$G318)</f>
        <v>98</v>
      </c>
      <c r="I318" s="25">
        <v>380</v>
      </c>
      <c r="J318" s="22">
        <f t="shared" si="8"/>
        <v>37240</v>
      </c>
      <c r="K318" s="27"/>
      <c r="M318" s="20" t="s">
        <v>1411</v>
      </c>
      <c r="O318" s="28"/>
      <c r="T318" s="23" t="s">
        <v>312</v>
      </c>
    </row>
    <row r="319" spans="1:20">
      <c r="A319" s="24"/>
      <c r="B319" s="24" t="s">
        <v>644</v>
      </c>
      <c r="C319" s="29" t="s">
        <v>383</v>
      </c>
      <c r="D319" s="24"/>
      <c r="E319" s="24">
        <v>6</v>
      </c>
      <c r="F319" s="24"/>
      <c r="G319" s="24">
        <v>5</v>
      </c>
      <c r="H319" s="26">
        <f>SUM('PACC - SNCC.F.053'!$D319:$G319)</f>
        <v>11</v>
      </c>
      <c r="I319" s="25">
        <v>340</v>
      </c>
      <c r="J319" s="22">
        <f t="shared" si="8"/>
        <v>3740</v>
      </c>
      <c r="K319" s="27"/>
      <c r="M319" s="20" t="s">
        <v>1411</v>
      </c>
      <c r="O319" s="28"/>
      <c r="T319" s="23" t="s">
        <v>313</v>
      </c>
    </row>
    <row r="320" spans="1:20">
      <c r="A320" s="24"/>
      <c r="B320" s="24" t="s">
        <v>645</v>
      </c>
      <c r="C320" s="29" t="s">
        <v>383</v>
      </c>
      <c r="D320" s="24">
        <v>2</v>
      </c>
      <c r="E320" s="24">
        <v>2</v>
      </c>
      <c r="F320" s="24">
        <v>2</v>
      </c>
      <c r="G320" s="24">
        <v>2</v>
      </c>
      <c r="H320" s="26">
        <f>SUM('PACC - SNCC.F.053'!$D320:$G320)</f>
        <v>8</v>
      </c>
      <c r="I320" s="25">
        <v>800</v>
      </c>
      <c r="J320" s="22">
        <f t="shared" si="8"/>
        <v>6400</v>
      </c>
      <c r="K320" s="27"/>
      <c r="M320" s="20" t="s">
        <v>1411</v>
      </c>
      <c r="O320" s="28"/>
      <c r="T320" s="23" t="s">
        <v>314</v>
      </c>
    </row>
    <row r="321" spans="1:20">
      <c r="A321" s="24"/>
      <c r="B321" s="24" t="s">
        <v>646</v>
      </c>
      <c r="C321" s="29" t="s">
        <v>383</v>
      </c>
      <c r="D321" s="24"/>
      <c r="E321" s="24"/>
      <c r="F321" s="24">
        <v>6</v>
      </c>
      <c r="G321" s="24">
        <v>6</v>
      </c>
      <c r="H321" s="26">
        <f>SUM('PACC - SNCC.F.053'!$D321:$G321)</f>
        <v>12</v>
      </c>
      <c r="I321" s="25">
        <v>1800</v>
      </c>
      <c r="J321" s="22">
        <f t="shared" si="8"/>
        <v>21600</v>
      </c>
      <c r="K321" s="27"/>
      <c r="M321" s="20" t="s">
        <v>1411</v>
      </c>
      <c r="O321" s="28"/>
      <c r="T321" s="23" t="s">
        <v>315</v>
      </c>
    </row>
    <row r="322" spans="1:20">
      <c r="A322" s="24"/>
      <c r="B322" s="24" t="s">
        <v>647</v>
      </c>
      <c r="C322" s="29" t="s">
        <v>383</v>
      </c>
      <c r="D322" s="24">
        <v>20</v>
      </c>
      <c r="E322" s="24">
        <v>20</v>
      </c>
      <c r="F322" s="24">
        <v>20</v>
      </c>
      <c r="G322" s="24"/>
      <c r="H322" s="26">
        <f>SUM('PACC - SNCC.F.053'!$D322:$G322)</f>
        <v>60</v>
      </c>
      <c r="I322" s="25">
        <v>450</v>
      </c>
      <c r="J322" s="22">
        <f t="shared" si="8"/>
        <v>27000</v>
      </c>
      <c r="K322" s="27"/>
      <c r="M322" s="20" t="s">
        <v>1411</v>
      </c>
      <c r="O322" s="28"/>
      <c r="T322" s="23" t="s">
        <v>316</v>
      </c>
    </row>
    <row r="323" spans="1:20">
      <c r="A323" s="24"/>
      <c r="B323" s="24" t="s">
        <v>648</v>
      </c>
      <c r="C323" s="29" t="s">
        <v>383</v>
      </c>
      <c r="D323" s="24"/>
      <c r="E323" s="24"/>
      <c r="F323" s="24">
        <v>0</v>
      </c>
      <c r="G323" s="24"/>
      <c r="H323" s="26">
        <f>SUM('PACC - SNCC.F.053'!$D323:$G323)</f>
        <v>0</v>
      </c>
      <c r="I323" s="25"/>
      <c r="J323" s="22">
        <f t="shared" si="8"/>
        <v>0</v>
      </c>
      <c r="K323" s="27"/>
      <c r="M323" s="20" t="s">
        <v>1411</v>
      </c>
      <c r="O323" s="28"/>
      <c r="T323" s="23" t="s">
        <v>317</v>
      </c>
    </row>
    <row r="324" spans="1:20">
      <c r="A324" s="24"/>
      <c r="B324" s="40" t="s">
        <v>649</v>
      </c>
      <c r="C324" s="29" t="s">
        <v>383</v>
      </c>
      <c r="D324" s="24"/>
      <c r="E324" s="24"/>
      <c r="F324" s="24"/>
      <c r="G324" s="24"/>
      <c r="H324" s="26">
        <f>SUM('PACC - SNCC.F.053'!$D324:$G324)</f>
        <v>0</v>
      </c>
      <c r="I324" s="25"/>
      <c r="J324" s="22">
        <f t="shared" si="8"/>
        <v>0</v>
      </c>
      <c r="K324" s="27"/>
      <c r="M324" s="20" t="s">
        <v>1411</v>
      </c>
      <c r="O324" s="28"/>
      <c r="T324" s="23" t="s">
        <v>318</v>
      </c>
    </row>
    <row r="325" spans="1:20">
      <c r="A325" s="24"/>
      <c r="B325" s="33" t="s">
        <v>650</v>
      </c>
      <c r="C325" s="29" t="s">
        <v>383</v>
      </c>
      <c r="D325" s="24">
        <v>100</v>
      </c>
      <c r="E325" s="24">
        <v>100</v>
      </c>
      <c r="F325" s="24">
        <v>100</v>
      </c>
      <c r="G325" s="24">
        <v>100</v>
      </c>
      <c r="H325" s="26">
        <f>SUM('PACC - SNCC.F.053'!$D325:$G325)</f>
        <v>400</v>
      </c>
      <c r="I325" s="25">
        <v>78</v>
      </c>
      <c r="J325" s="22">
        <f t="shared" si="8"/>
        <v>31200</v>
      </c>
      <c r="K325" s="27"/>
      <c r="M325" s="20" t="s">
        <v>1411</v>
      </c>
      <c r="O325" s="28"/>
      <c r="T325" s="23" t="s">
        <v>319</v>
      </c>
    </row>
    <row r="326" spans="1:20">
      <c r="A326" s="24"/>
      <c r="B326" s="24" t="s">
        <v>651</v>
      </c>
      <c r="C326" s="29" t="s">
        <v>383</v>
      </c>
      <c r="D326" s="24">
        <v>6</v>
      </c>
      <c r="E326" s="24">
        <v>6</v>
      </c>
      <c r="F326" s="24">
        <v>6</v>
      </c>
      <c r="G326" s="24"/>
      <c r="H326" s="26">
        <f>SUM('PACC - SNCC.F.053'!$D326:$G326)</f>
        <v>18</v>
      </c>
      <c r="I326" s="25">
        <v>390</v>
      </c>
      <c r="J326" s="22">
        <f t="shared" si="8"/>
        <v>7020</v>
      </c>
      <c r="K326" s="27"/>
      <c r="M326" s="20" t="s">
        <v>1411</v>
      </c>
      <c r="O326" s="28"/>
      <c r="T326" s="23" t="s">
        <v>320</v>
      </c>
    </row>
    <row r="327" spans="1:20">
      <c r="A327" s="24"/>
      <c r="B327" s="24" t="s">
        <v>652</v>
      </c>
      <c r="C327" s="29" t="s">
        <v>383</v>
      </c>
      <c r="D327" s="24">
        <v>11</v>
      </c>
      <c r="E327" s="24">
        <v>11</v>
      </c>
      <c r="F327" s="24">
        <v>11</v>
      </c>
      <c r="G327" s="24"/>
      <c r="H327" s="26">
        <f>SUM('PACC - SNCC.F.053'!$D327:$G327)</f>
        <v>33</v>
      </c>
      <c r="I327" s="25">
        <v>950</v>
      </c>
      <c r="J327" s="22">
        <f t="shared" si="8"/>
        <v>31350</v>
      </c>
      <c r="K327" s="27"/>
      <c r="M327" s="20" t="s">
        <v>1411</v>
      </c>
      <c r="O327" s="28"/>
      <c r="T327" s="23" t="s">
        <v>321</v>
      </c>
    </row>
    <row r="328" spans="1:20">
      <c r="A328" s="24"/>
      <c r="B328" s="24" t="s">
        <v>653</v>
      </c>
      <c r="C328" s="29" t="s">
        <v>383</v>
      </c>
      <c r="D328" s="24">
        <v>2</v>
      </c>
      <c r="E328" s="24">
        <v>2</v>
      </c>
      <c r="F328" s="24">
        <v>2</v>
      </c>
      <c r="G328" s="24">
        <v>2</v>
      </c>
      <c r="H328" s="26">
        <f>SUM('PACC - SNCC.F.053'!$D328:$G328)</f>
        <v>8</v>
      </c>
      <c r="I328" s="25">
        <v>3500</v>
      </c>
      <c r="J328" s="22">
        <f t="shared" si="8"/>
        <v>28000</v>
      </c>
      <c r="K328" s="27"/>
      <c r="M328" s="20" t="s">
        <v>1411</v>
      </c>
      <c r="O328" s="28"/>
      <c r="T328" s="23" t="s">
        <v>322</v>
      </c>
    </row>
    <row r="329" spans="1:20" s="5" customFormat="1">
      <c r="A329" s="24"/>
      <c r="B329" s="24" t="s">
        <v>654</v>
      </c>
      <c r="C329" s="29" t="s">
        <v>383</v>
      </c>
      <c r="D329" s="24">
        <v>10</v>
      </c>
      <c r="E329" s="24">
        <v>10</v>
      </c>
      <c r="F329" s="24">
        <v>10</v>
      </c>
      <c r="G329" s="24">
        <v>20</v>
      </c>
      <c r="H329" s="26">
        <f>SUM('PACC - SNCC.F.053'!$D329:$G329)</f>
        <v>50</v>
      </c>
      <c r="I329" s="25">
        <v>120</v>
      </c>
      <c r="J329" s="22">
        <f t="shared" si="8"/>
        <v>6000</v>
      </c>
      <c r="K329" s="27"/>
      <c r="L329" s="1"/>
      <c r="M329" s="20" t="s">
        <v>1411</v>
      </c>
      <c r="N329" s="1"/>
      <c r="O329" s="28"/>
      <c r="T329" s="23"/>
    </row>
    <row r="330" spans="1:20">
      <c r="A330" s="24"/>
      <c r="B330" s="24" t="s">
        <v>655</v>
      </c>
      <c r="C330" s="29" t="s">
        <v>383</v>
      </c>
      <c r="D330" s="24">
        <v>10</v>
      </c>
      <c r="E330" s="24">
        <v>10</v>
      </c>
      <c r="F330" s="24">
        <v>12</v>
      </c>
      <c r="G330" s="24"/>
      <c r="H330" s="26">
        <f>SUM('PACC - SNCC.F.053'!$D330:$G330)</f>
        <v>32</v>
      </c>
      <c r="I330" s="25">
        <v>3500</v>
      </c>
      <c r="J330" s="22">
        <f t="shared" si="8"/>
        <v>112000</v>
      </c>
      <c r="K330" s="27"/>
      <c r="M330" s="20" t="s">
        <v>1411</v>
      </c>
      <c r="O330" s="28"/>
      <c r="T330" s="23" t="s">
        <v>323</v>
      </c>
    </row>
    <row r="331" spans="1:20">
      <c r="A331" s="24"/>
      <c r="B331" s="24" t="s">
        <v>1358</v>
      </c>
      <c r="C331" s="29" t="s">
        <v>383</v>
      </c>
      <c r="D331" s="24">
        <v>1</v>
      </c>
      <c r="E331" s="24">
        <v>1</v>
      </c>
      <c r="F331" s="24">
        <v>1</v>
      </c>
      <c r="G331" s="24"/>
      <c r="H331" s="26">
        <f>SUM('PACC - SNCC.F.053'!$D331:$G331)</f>
        <v>3</v>
      </c>
      <c r="I331" s="25">
        <v>12000</v>
      </c>
      <c r="J331" s="22">
        <f>+H331*I331</f>
        <v>36000</v>
      </c>
      <c r="K331" s="27"/>
      <c r="L331" s="5"/>
      <c r="M331" s="20" t="s">
        <v>1411</v>
      </c>
      <c r="N331" s="5"/>
      <c r="O331" s="28"/>
      <c r="T331" s="23" t="s">
        <v>324</v>
      </c>
    </row>
    <row r="332" spans="1:20">
      <c r="A332" s="24"/>
      <c r="B332" s="24" t="s">
        <v>656</v>
      </c>
      <c r="C332" s="29" t="s">
        <v>383</v>
      </c>
      <c r="D332" s="24">
        <v>3</v>
      </c>
      <c r="E332" s="24">
        <v>3</v>
      </c>
      <c r="F332" s="24">
        <v>3</v>
      </c>
      <c r="G332" s="24">
        <v>3</v>
      </c>
      <c r="H332" s="26">
        <f>SUM('PACC - SNCC.F.053'!$D332:$G332)</f>
        <v>12</v>
      </c>
      <c r="I332" s="25">
        <v>8500</v>
      </c>
      <c r="J332" s="22">
        <f t="shared" si="8"/>
        <v>102000</v>
      </c>
      <c r="K332" s="27"/>
      <c r="M332" s="20" t="s">
        <v>1411</v>
      </c>
      <c r="O332" s="28"/>
      <c r="T332" s="23" t="s">
        <v>325</v>
      </c>
    </row>
    <row r="333" spans="1:20">
      <c r="A333" s="24"/>
      <c r="B333" s="24" t="s">
        <v>657</v>
      </c>
      <c r="C333" s="29" t="s">
        <v>383</v>
      </c>
      <c r="D333" s="24"/>
      <c r="E333" s="24"/>
      <c r="F333" s="24"/>
      <c r="G333" s="24"/>
      <c r="H333" s="26">
        <f>SUM('PACC - SNCC.F.053'!$D333:$G333)</f>
        <v>0</v>
      </c>
      <c r="I333" s="25"/>
      <c r="J333" s="22">
        <f t="shared" si="8"/>
        <v>0</v>
      </c>
      <c r="K333" s="27"/>
      <c r="M333" s="20" t="s">
        <v>1411</v>
      </c>
      <c r="O333" s="28"/>
      <c r="T333" s="23" t="s">
        <v>326</v>
      </c>
    </row>
    <row r="334" spans="1:20">
      <c r="A334" s="24"/>
      <c r="B334" s="24" t="s">
        <v>658</v>
      </c>
      <c r="C334" s="29" t="s">
        <v>383</v>
      </c>
      <c r="D334" s="24"/>
      <c r="E334" s="24"/>
      <c r="F334" s="24"/>
      <c r="G334" s="24"/>
      <c r="H334" s="26">
        <f>SUM('PACC - SNCC.F.053'!$D334:$G334)</f>
        <v>0</v>
      </c>
      <c r="I334" s="25"/>
      <c r="J334" s="22">
        <f t="shared" si="8"/>
        <v>0</v>
      </c>
      <c r="K334" s="27"/>
      <c r="M334" s="20" t="s">
        <v>1411</v>
      </c>
      <c r="O334" s="28"/>
      <c r="T334" s="23" t="s">
        <v>327</v>
      </c>
    </row>
    <row r="335" spans="1:20">
      <c r="A335" s="24"/>
      <c r="B335" s="24" t="s">
        <v>659</v>
      </c>
      <c r="C335" s="29" t="s">
        <v>383</v>
      </c>
      <c r="D335" s="24"/>
      <c r="E335" s="24"/>
      <c r="F335" s="24"/>
      <c r="G335" s="24"/>
      <c r="H335" s="26">
        <f>SUM('PACC - SNCC.F.053'!$D335:$G335)</f>
        <v>0</v>
      </c>
      <c r="I335" s="25"/>
      <c r="J335" s="22">
        <f t="shared" si="8"/>
        <v>0</v>
      </c>
      <c r="K335" s="27"/>
      <c r="M335" s="20" t="s">
        <v>1411</v>
      </c>
      <c r="O335" s="28"/>
      <c r="T335" s="23" t="s">
        <v>328</v>
      </c>
    </row>
    <row r="336" spans="1:20">
      <c r="A336" s="24"/>
      <c r="B336" s="24" t="s">
        <v>660</v>
      </c>
      <c r="C336" s="29" t="s">
        <v>383</v>
      </c>
      <c r="D336" s="24">
        <v>5</v>
      </c>
      <c r="E336" s="24">
        <v>5</v>
      </c>
      <c r="F336" s="24">
        <v>5</v>
      </c>
      <c r="G336" s="24">
        <v>5</v>
      </c>
      <c r="H336" s="26">
        <f>SUM('PACC - SNCC.F.053'!$D336:$G336)</f>
        <v>20</v>
      </c>
      <c r="I336" s="25">
        <v>360</v>
      </c>
      <c r="J336" s="22">
        <f t="shared" si="8"/>
        <v>7200</v>
      </c>
      <c r="K336" s="27"/>
      <c r="M336" s="20" t="s">
        <v>1411</v>
      </c>
      <c r="O336" s="28"/>
      <c r="T336" s="23" t="s">
        <v>329</v>
      </c>
    </row>
    <row r="337" spans="1:20">
      <c r="A337" s="24"/>
      <c r="B337" s="24" t="s">
        <v>661</v>
      </c>
      <c r="C337" s="29" t="s">
        <v>383</v>
      </c>
      <c r="D337" s="24">
        <v>2</v>
      </c>
      <c r="E337" s="24">
        <v>2</v>
      </c>
      <c r="F337" s="24"/>
      <c r="G337" s="24">
        <v>3</v>
      </c>
      <c r="H337" s="26">
        <f>SUM('PACC - SNCC.F.053'!$D337:$G337)</f>
        <v>7</v>
      </c>
      <c r="I337" s="25">
        <v>25</v>
      </c>
      <c r="J337" s="22">
        <f t="shared" si="8"/>
        <v>175</v>
      </c>
      <c r="K337" s="27"/>
      <c r="M337" s="20" t="s">
        <v>1411</v>
      </c>
      <c r="O337" s="28"/>
      <c r="T337" s="23" t="s">
        <v>330</v>
      </c>
    </row>
    <row r="338" spans="1:20">
      <c r="A338" s="24"/>
      <c r="B338" s="24" t="s">
        <v>662</v>
      </c>
      <c r="C338" s="29" t="s">
        <v>383</v>
      </c>
      <c r="D338" s="24"/>
      <c r="E338" s="24"/>
      <c r="F338" s="24"/>
      <c r="G338" s="24"/>
      <c r="H338" s="26">
        <f>SUM('PACC - SNCC.F.053'!$D338:$G338)</f>
        <v>0</v>
      </c>
      <c r="I338" s="25"/>
      <c r="J338" s="22">
        <f t="shared" si="8"/>
        <v>0</v>
      </c>
      <c r="K338" s="27"/>
      <c r="M338" s="20" t="s">
        <v>1411</v>
      </c>
      <c r="O338" s="28"/>
      <c r="T338" s="23" t="s">
        <v>331</v>
      </c>
    </row>
    <row r="339" spans="1:20">
      <c r="A339" s="24"/>
      <c r="B339" s="24" t="s">
        <v>663</v>
      </c>
      <c r="C339" s="29" t="s">
        <v>383</v>
      </c>
      <c r="D339" s="24"/>
      <c r="E339" s="24"/>
      <c r="F339" s="24"/>
      <c r="G339" s="24"/>
      <c r="H339" s="26">
        <f>SUM('PACC - SNCC.F.053'!$D339:$G339)</f>
        <v>0</v>
      </c>
      <c r="I339" s="25"/>
      <c r="J339" s="22">
        <f t="shared" si="8"/>
        <v>0</v>
      </c>
      <c r="K339" s="27"/>
      <c r="M339" s="20" t="s">
        <v>1411</v>
      </c>
      <c r="O339" s="28"/>
      <c r="T339" s="23" t="s">
        <v>332</v>
      </c>
    </row>
    <row r="340" spans="1:20">
      <c r="A340" s="24"/>
      <c r="B340" s="24" t="s">
        <v>664</v>
      </c>
      <c r="C340" s="29" t="s">
        <v>383</v>
      </c>
      <c r="D340" s="24"/>
      <c r="E340" s="24"/>
      <c r="F340" s="24"/>
      <c r="G340" s="24"/>
      <c r="H340" s="26">
        <f>SUM('PACC - SNCC.F.053'!$D340:$G340)</f>
        <v>0</v>
      </c>
      <c r="I340" s="25"/>
      <c r="J340" s="22">
        <f t="shared" si="8"/>
        <v>0</v>
      </c>
      <c r="K340" s="27"/>
      <c r="M340" s="20" t="s">
        <v>1411</v>
      </c>
      <c r="O340" s="28"/>
      <c r="T340" s="23" t="s">
        <v>333</v>
      </c>
    </row>
    <row r="341" spans="1:20">
      <c r="A341" s="24"/>
      <c r="B341" s="24" t="s">
        <v>665</v>
      </c>
      <c r="C341" s="29" t="s">
        <v>383</v>
      </c>
      <c r="D341" s="24"/>
      <c r="E341" s="24"/>
      <c r="F341" s="24"/>
      <c r="G341" s="24"/>
      <c r="H341" s="26">
        <f>SUM('PACC - SNCC.F.053'!$D341:$G341)</f>
        <v>0</v>
      </c>
      <c r="I341" s="25"/>
      <c r="J341" s="22">
        <f t="shared" si="8"/>
        <v>0</v>
      </c>
      <c r="K341" s="27"/>
      <c r="M341" s="20" t="s">
        <v>1411</v>
      </c>
      <c r="O341" s="28"/>
      <c r="T341" s="23" t="s">
        <v>334</v>
      </c>
    </row>
    <row r="342" spans="1:20">
      <c r="A342" s="24"/>
      <c r="B342" s="24" t="s">
        <v>666</v>
      </c>
      <c r="C342" s="29" t="s">
        <v>383</v>
      </c>
      <c r="D342" s="24"/>
      <c r="E342" s="24"/>
      <c r="F342" s="24"/>
      <c r="G342" s="24"/>
      <c r="H342" s="26">
        <f>SUM('PACC - SNCC.F.053'!$D342:$G342)</f>
        <v>0</v>
      </c>
      <c r="I342" s="25"/>
      <c r="J342" s="22">
        <f t="shared" si="8"/>
        <v>0</v>
      </c>
      <c r="K342" s="27"/>
      <c r="M342" s="20" t="s">
        <v>1411</v>
      </c>
      <c r="O342" s="28"/>
      <c r="T342" s="23" t="s">
        <v>335</v>
      </c>
    </row>
    <row r="343" spans="1:20">
      <c r="A343" s="24"/>
      <c r="B343" s="24" t="s">
        <v>667</v>
      </c>
      <c r="C343" s="29" t="s">
        <v>383</v>
      </c>
      <c r="D343" s="24"/>
      <c r="E343" s="24"/>
      <c r="F343" s="24"/>
      <c r="G343" s="24"/>
      <c r="H343" s="26">
        <f>SUM('PACC - SNCC.F.053'!$D343:$G343)</f>
        <v>0</v>
      </c>
      <c r="I343" s="25"/>
      <c r="J343" s="22">
        <f t="shared" si="8"/>
        <v>0</v>
      </c>
      <c r="K343" s="27">
        <f>SUM(J207:J343)</f>
        <v>3979092</v>
      </c>
      <c r="M343" s="20" t="s">
        <v>1411</v>
      </c>
      <c r="O343" s="28"/>
      <c r="T343" s="23" t="s">
        <v>336</v>
      </c>
    </row>
    <row r="344" spans="1:20">
      <c r="A344" s="19" t="s">
        <v>107</v>
      </c>
      <c r="B344" s="20"/>
      <c r="C344" s="20"/>
      <c r="D344" s="20"/>
      <c r="E344" s="20"/>
      <c r="F344" s="20"/>
      <c r="G344" s="20"/>
      <c r="H344" s="26">
        <f>SUM('PACC - SNCC.F.053'!$D344:$G344)</f>
        <v>0</v>
      </c>
      <c r="I344" s="22"/>
      <c r="J344" s="22">
        <f t="shared" si="8"/>
        <v>0</v>
      </c>
      <c r="K344" s="27"/>
      <c r="M344" s="20" t="s">
        <v>1411</v>
      </c>
      <c r="O344" s="28"/>
      <c r="T344" s="23" t="s">
        <v>337</v>
      </c>
    </row>
    <row r="345" spans="1:20">
      <c r="A345" s="20"/>
      <c r="B345" s="20" t="s">
        <v>668</v>
      </c>
      <c r="C345" s="20" t="s">
        <v>383</v>
      </c>
      <c r="D345" s="24"/>
      <c r="E345" s="24"/>
      <c r="F345" s="24">
        <v>6</v>
      </c>
      <c r="G345" s="24">
        <v>6</v>
      </c>
      <c r="H345" s="26">
        <f>SUM('PACC - SNCC.F.053'!$D345:$G345)</f>
        <v>12</v>
      </c>
      <c r="I345" s="25">
        <v>4500</v>
      </c>
      <c r="J345" s="22">
        <f t="shared" si="8"/>
        <v>54000</v>
      </c>
      <c r="K345" s="27"/>
      <c r="M345" s="20" t="s">
        <v>1411</v>
      </c>
      <c r="O345" s="28"/>
      <c r="T345" s="23" t="s">
        <v>338</v>
      </c>
    </row>
    <row r="346" spans="1:20">
      <c r="A346" s="20"/>
      <c r="B346" s="20" t="s">
        <v>669</v>
      </c>
      <c r="C346" s="20" t="s">
        <v>383</v>
      </c>
      <c r="D346" s="24"/>
      <c r="E346" s="24"/>
      <c r="F346" s="24"/>
      <c r="G346" s="24"/>
      <c r="H346" s="26">
        <f>SUM('PACC - SNCC.F.053'!$D346:$G346)</f>
        <v>0</v>
      </c>
      <c r="I346" s="25"/>
      <c r="J346" s="22">
        <f t="shared" si="8"/>
        <v>0</v>
      </c>
      <c r="K346" s="27"/>
      <c r="M346" s="20" t="s">
        <v>1411</v>
      </c>
      <c r="O346" s="28"/>
      <c r="T346" s="23" t="s">
        <v>339</v>
      </c>
    </row>
    <row r="347" spans="1:20">
      <c r="A347" s="20"/>
      <c r="B347" s="20" t="s">
        <v>670</v>
      </c>
      <c r="C347" s="20" t="s">
        <v>383</v>
      </c>
      <c r="D347" s="24">
        <v>2</v>
      </c>
      <c r="E347" s="24">
        <v>3</v>
      </c>
      <c r="F347" s="24"/>
      <c r="G347" s="24"/>
      <c r="H347" s="26">
        <f>SUM('PACC - SNCC.F.053'!$D347:$G347)</f>
        <v>5</v>
      </c>
      <c r="I347" s="25">
        <v>1710</v>
      </c>
      <c r="J347" s="22">
        <f t="shared" si="8"/>
        <v>8550</v>
      </c>
      <c r="K347" s="27"/>
      <c r="M347" s="20" t="s">
        <v>1411</v>
      </c>
      <c r="O347" s="28"/>
      <c r="T347" s="23" t="s">
        <v>340</v>
      </c>
    </row>
    <row r="348" spans="1:20">
      <c r="A348" s="20"/>
      <c r="B348" s="20" t="s">
        <v>671</v>
      </c>
      <c r="C348" s="20" t="s">
        <v>383</v>
      </c>
      <c r="D348" s="24">
        <v>15</v>
      </c>
      <c r="E348" s="24">
        <v>15</v>
      </c>
      <c r="F348" s="24">
        <v>15</v>
      </c>
      <c r="G348" s="24">
        <v>15</v>
      </c>
      <c r="H348" s="26">
        <f>SUM('PACC - SNCC.F.053'!$D348:$G348)</f>
        <v>60</v>
      </c>
      <c r="I348" s="25">
        <v>2500</v>
      </c>
      <c r="J348" s="22">
        <f t="shared" si="8"/>
        <v>150000</v>
      </c>
      <c r="K348" s="27"/>
      <c r="M348" s="20" t="s">
        <v>1411</v>
      </c>
      <c r="O348" s="28"/>
      <c r="T348" s="23" t="s">
        <v>341</v>
      </c>
    </row>
    <row r="349" spans="1:20">
      <c r="A349" s="20"/>
      <c r="B349" s="20" t="s">
        <v>672</v>
      </c>
      <c r="C349" s="20" t="s">
        <v>383</v>
      </c>
      <c r="D349" s="24"/>
      <c r="E349" s="24"/>
      <c r="F349" s="24"/>
      <c r="G349" s="24"/>
      <c r="H349" s="26">
        <f>SUM('PACC - SNCC.F.053'!$D349:$G349)</f>
        <v>0</v>
      </c>
      <c r="I349" s="25"/>
      <c r="J349" s="22">
        <f t="shared" si="8"/>
        <v>0</v>
      </c>
      <c r="K349" s="27"/>
      <c r="M349" s="20" t="s">
        <v>1411</v>
      </c>
      <c r="O349" s="28"/>
      <c r="T349" s="23" t="s">
        <v>342</v>
      </c>
    </row>
    <row r="350" spans="1:20">
      <c r="A350" s="20"/>
      <c r="B350" s="20" t="s">
        <v>673</v>
      </c>
      <c r="C350" s="20" t="s">
        <v>674</v>
      </c>
      <c r="D350" s="24">
        <v>5</v>
      </c>
      <c r="E350" s="24">
        <v>5</v>
      </c>
      <c r="F350" s="24">
        <v>5</v>
      </c>
      <c r="G350" s="24">
        <v>5</v>
      </c>
      <c r="H350" s="26">
        <f>SUM('PACC - SNCC.F.053'!$D350:$G350)</f>
        <v>20</v>
      </c>
      <c r="I350" s="25">
        <v>2900</v>
      </c>
      <c r="J350" s="22">
        <f t="shared" si="8"/>
        <v>58000</v>
      </c>
      <c r="K350" s="27"/>
      <c r="M350" s="20" t="s">
        <v>1411</v>
      </c>
      <c r="O350" s="28"/>
      <c r="T350" s="23" t="s">
        <v>343</v>
      </c>
    </row>
    <row r="351" spans="1:20">
      <c r="A351" s="20"/>
      <c r="B351" s="20" t="s">
        <v>675</v>
      </c>
      <c r="C351" s="20" t="s">
        <v>674</v>
      </c>
      <c r="D351" s="24"/>
      <c r="E351" s="24"/>
      <c r="F351" s="24"/>
      <c r="G351" s="24">
        <v>2</v>
      </c>
      <c r="H351" s="26">
        <f>SUM('PACC - SNCC.F.053'!$D351:$G351)</f>
        <v>2</v>
      </c>
      <c r="I351" s="25">
        <v>2125</v>
      </c>
      <c r="J351" s="22">
        <f t="shared" si="8"/>
        <v>4250</v>
      </c>
      <c r="K351" s="27"/>
      <c r="M351" s="20" t="s">
        <v>1411</v>
      </c>
      <c r="O351" s="28"/>
      <c r="T351" s="23" t="s">
        <v>344</v>
      </c>
    </row>
    <row r="352" spans="1:20">
      <c r="A352" s="20"/>
      <c r="B352" s="20" t="s">
        <v>676</v>
      </c>
      <c r="C352" s="20" t="s">
        <v>674</v>
      </c>
      <c r="D352" s="24"/>
      <c r="E352" s="24"/>
      <c r="F352" s="24"/>
      <c r="G352" s="24">
        <v>2</v>
      </c>
      <c r="H352" s="26">
        <f>SUM('PACC - SNCC.F.053'!$D352:$G352)</f>
        <v>2</v>
      </c>
      <c r="I352" s="25">
        <v>2125</v>
      </c>
      <c r="J352" s="22">
        <f t="shared" si="8"/>
        <v>4250</v>
      </c>
      <c r="K352" s="27"/>
      <c r="M352" s="20" t="s">
        <v>1411</v>
      </c>
      <c r="O352" s="28"/>
      <c r="T352" s="23" t="s">
        <v>345</v>
      </c>
    </row>
    <row r="353" spans="1:20">
      <c r="A353" s="20"/>
      <c r="B353" s="20" t="s">
        <v>676</v>
      </c>
      <c r="C353" s="20" t="s">
        <v>674</v>
      </c>
      <c r="D353" s="24">
        <v>20</v>
      </c>
      <c r="E353" s="24">
        <v>20</v>
      </c>
      <c r="F353" s="24">
        <v>20</v>
      </c>
      <c r="G353" s="24">
        <v>20</v>
      </c>
      <c r="H353" s="26">
        <f>SUM('PACC - SNCC.F.053'!$D353:$G353)</f>
        <v>80</v>
      </c>
      <c r="I353" s="25">
        <v>2125</v>
      </c>
      <c r="J353" s="22">
        <f t="shared" si="8"/>
        <v>170000</v>
      </c>
      <c r="K353" s="27"/>
      <c r="M353" s="20" t="s">
        <v>1411</v>
      </c>
      <c r="O353" s="28"/>
      <c r="T353" s="23" t="s">
        <v>346</v>
      </c>
    </row>
    <row r="354" spans="1:20">
      <c r="A354" s="20"/>
      <c r="B354" s="20" t="s">
        <v>677</v>
      </c>
      <c r="C354" s="20" t="s">
        <v>383</v>
      </c>
      <c r="D354" s="24"/>
      <c r="E354" s="24"/>
      <c r="F354" s="24"/>
      <c r="G354" s="24"/>
      <c r="H354" s="26">
        <f>SUM('PACC - SNCC.F.053'!$D354:$G354)</f>
        <v>0</v>
      </c>
      <c r="I354" s="25"/>
      <c r="J354" s="22">
        <f t="shared" si="8"/>
        <v>0</v>
      </c>
      <c r="K354" s="27"/>
      <c r="M354" s="20" t="s">
        <v>1411</v>
      </c>
      <c r="O354" s="28"/>
      <c r="T354" s="23" t="s">
        <v>347</v>
      </c>
    </row>
    <row r="355" spans="1:20">
      <c r="A355" s="20"/>
      <c r="B355" s="20" t="s">
        <v>678</v>
      </c>
      <c r="C355" s="20" t="s">
        <v>383</v>
      </c>
      <c r="D355" s="24">
        <v>3</v>
      </c>
      <c r="E355" s="24">
        <v>3</v>
      </c>
      <c r="F355" s="24">
        <v>3</v>
      </c>
      <c r="G355" s="24"/>
      <c r="H355" s="26">
        <f>SUM('PACC - SNCC.F.053'!$D355:$G355)</f>
        <v>9</v>
      </c>
      <c r="I355" s="25">
        <v>1600</v>
      </c>
      <c r="J355" s="22">
        <f t="shared" si="8"/>
        <v>14400</v>
      </c>
      <c r="K355" s="27"/>
      <c r="M355" s="20" t="s">
        <v>1411</v>
      </c>
      <c r="O355" s="28"/>
      <c r="T355" s="23" t="s">
        <v>348</v>
      </c>
    </row>
    <row r="356" spans="1:20">
      <c r="A356" s="20"/>
      <c r="B356" s="20" t="s">
        <v>675</v>
      </c>
      <c r="C356" s="20" t="s">
        <v>674</v>
      </c>
      <c r="D356" s="24"/>
      <c r="E356" s="24"/>
      <c r="F356" s="24"/>
      <c r="G356" s="24"/>
      <c r="H356" s="26">
        <f>SUM('PACC - SNCC.F.053'!$D356:$G356)</f>
        <v>0</v>
      </c>
      <c r="I356" s="25"/>
      <c r="J356" s="22">
        <f t="shared" si="8"/>
        <v>0</v>
      </c>
      <c r="K356" s="27"/>
      <c r="M356" s="20" t="s">
        <v>1411</v>
      </c>
      <c r="O356" s="28"/>
      <c r="T356" s="23" t="s">
        <v>349</v>
      </c>
    </row>
    <row r="357" spans="1:20">
      <c r="A357" s="20"/>
      <c r="B357" s="20" t="s">
        <v>679</v>
      </c>
      <c r="C357" s="20" t="s">
        <v>383</v>
      </c>
      <c r="D357" s="24">
        <v>10</v>
      </c>
      <c r="E357" s="24">
        <v>10</v>
      </c>
      <c r="F357" s="24">
        <v>10</v>
      </c>
      <c r="G357" s="24">
        <v>10</v>
      </c>
      <c r="H357" s="26">
        <f>SUM('PACC - SNCC.F.053'!$D357:$G357)</f>
        <v>40</v>
      </c>
      <c r="I357" s="25">
        <v>650</v>
      </c>
      <c r="J357" s="22">
        <f t="shared" si="8"/>
        <v>26000</v>
      </c>
      <c r="K357" s="27"/>
      <c r="M357" s="20" t="s">
        <v>1411</v>
      </c>
      <c r="O357" s="28"/>
      <c r="T357" s="23" t="s">
        <v>350</v>
      </c>
    </row>
    <row r="358" spans="1:20">
      <c r="A358" s="20"/>
      <c r="B358" s="20" t="s">
        <v>679</v>
      </c>
      <c r="C358" s="20" t="s">
        <v>383</v>
      </c>
      <c r="D358" s="24">
        <v>7</v>
      </c>
      <c r="E358" s="24">
        <v>7</v>
      </c>
      <c r="F358" s="24">
        <v>9</v>
      </c>
      <c r="G358" s="24">
        <v>7</v>
      </c>
      <c r="H358" s="26">
        <f>SUM('PACC - SNCC.F.053'!$D358:$G358)</f>
        <v>30</v>
      </c>
      <c r="I358" s="25">
        <v>750</v>
      </c>
      <c r="J358" s="22">
        <f t="shared" si="8"/>
        <v>22500</v>
      </c>
      <c r="K358" s="27"/>
      <c r="M358" s="20" t="s">
        <v>1411</v>
      </c>
      <c r="O358" s="28"/>
      <c r="T358" s="23" t="s">
        <v>351</v>
      </c>
    </row>
    <row r="359" spans="1:20">
      <c r="A359" s="20"/>
      <c r="B359" s="20" t="s">
        <v>680</v>
      </c>
      <c r="C359" s="20" t="s">
        <v>383</v>
      </c>
      <c r="D359" s="24">
        <v>3</v>
      </c>
      <c r="E359" s="24">
        <v>2</v>
      </c>
      <c r="F359" s="24">
        <v>3</v>
      </c>
      <c r="G359" s="24">
        <v>2</v>
      </c>
      <c r="H359" s="26">
        <f>SUM('PACC - SNCC.F.053'!$D359:$G359)</f>
        <v>10</v>
      </c>
      <c r="I359" s="25">
        <v>350</v>
      </c>
      <c r="J359" s="22">
        <f t="shared" si="8"/>
        <v>3500</v>
      </c>
      <c r="K359" s="27"/>
      <c r="M359" s="20" t="s">
        <v>1411</v>
      </c>
      <c r="O359" s="28"/>
      <c r="T359" s="23" t="s">
        <v>352</v>
      </c>
    </row>
    <row r="360" spans="1:20">
      <c r="A360" s="20"/>
      <c r="B360" s="20" t="s">
        <v>680</v>
      </c>
      <c r="C360" s="20" t="s">
        <v>383</v>
      </c>
      <c r="D360" s="24"/>
      <c r="E360" s="24"/>
      <c r="F360" s="24"/>
      <c r="G360" s="24"/>
      <c r="H360" s="26">
        <f>SUM('PACC - SNCC.F.053'!$D360:$G360)</f>
        <v>0</v>
      </c>
      <c r="I360" s="25"/>
      <c r="J360" s="22">
        <f t="shared" ref="J360:J427" si="9">+H360*I360</f>
        <v>0</v>
      </c>
      <c r="K360" s="27"/>
      <c r="M360" s="20" t="s">
        <v>1411</v>
      </c>
      <c r="O360" s="28"/>
      <c r="T360" s="23" t="s">
        <v>353</v>
      </c>
    </row>
    <row r="361" spans="1:20">
      <c r="A361" s="20"/>
      <c r="B361" s="20" t="s">
        <v>681</v>
      </c>
      <c r="C361" s="20" t="s">
        <v>383</v>
      </c>
      <c r="D361" s="24">
        <v>2</v>
      </c>
      <c r="E361" s="24">
        <v>3</v>
      </c>
      <c r="F361" s="24">
        <v>2</v>
      </c>
      <c r="G361" s="24">
        <v>2</v>
      </c>
      <c r="H361" s="26">
        <f>SUM('PACC - SNCC.F.053'!$D361:$G361)</f>
        <v>9</v>
      </c>
      <c r="I361" s="25">
        <v>250</v>
      </c>
      <c r="J361" s="22">
        <f t="shared" si="9"/>
        <v>2250</v>
      </c>
      <c r="K361" s="27"/>
      <c r="M361" s="20" t="s">
        <v>1411</v>
      </c>
      <c r="O361" s="28"/>
      <c r="T361" s="23" t="s">
        <v>354</v>
      </c>
    </row>
    <row r="362" spans="1:20">
      <c r="A362" s="20"/>
      <c r="B362" s="20" t="s">
        <v>682</v>
      </c>
      <c r="C362" s="20" t="s">
        <v>383</v>
      </c>
      <c r="D362" s="24">
        <v>5</v>
      </c>
      <c r="E362" s="24">
        <v>5</v>
      </c>
      <c r="F362" s="24">
        <v>5</v>
      </c>
      <c r="G362" s="24"/>
      <c r="H362" s="26">
        <f>SUM('PACC - SNCC.F.053'!$D362:$G362)</f>
        <v>15</v>
      </c>
      <c r="I362" s="25">
        <v>280</v>
      </c>
      <c r="J362" s="22">
        <f t="shared" si="9"/>
        <v>4200</v>
      </c>
      <c r="K362" s="27">
        <f>SUM(J345:'PACC - SNCC.F.053'!$J362)</f>
        <v>521900</v>
      </c>
      <c r="M362" s="20" t="s">
        <v>1411</v>
      </c>
      <c r="O362" s="28"/>
      <c r="T362" s="23" t="s">
        <v>355</v>
      </c>
    </row>
    <row r="363" spans="1:20">
      <c r="A363" s="19" t="s">
        <v>108</v>
      </c>
      <c r="B363" s="20"/>
      <c r="C363" s="20"/>
      <c r="D363" s="20"/>
      <c r="E363" s="20"/>
      <c r="F363" s="20"/>
      <c r="G363" s="20"/>
      <c r="H363" s="26">
        <f>SUM('PACC - SNCC.F.053'!$D363:$G363)</f>
        <v>0</v>
      </c>
      <c r="I363" s="22"/>
      <c r="J363" s="22">
        <f t="shared" si="9"/>
        <v>0</v>
      </c>
      <c r="K363" s="27"/>
      <c r="M363" s="20" t="s">
        <v>1411</v>
      </c>
      <c r="O363" s="28"/>
      <c r="T363" s="23" t="s">
        <v>356</v>
      </c>
    </row>
    <row r="364" spans="1:20">
      <c r="A364" s="20"/>
      <c r="B364" s="20" t="s">
        <v>683</v>
      </c>
      <c r="C364" s="20" t="s">
        <v>684</v>
      </c>
      <c r="D364" s="24">
        <v>500</v>
      </c>
      <c r="E364" s="24">
        <v>500</v>
      </c>
      <c r="F364" s="24">
        <v>500</v>
      </c>
      <c r="G364" s="24">
        <v>500</v>
      </c>
      <c r="H364" s="26">
        <f>SUM('PACC - SNCC.F.053'!$D364:$G364)</f>
        <v>2000</v>
      </c>
      <c r="I364" s="22">
        <v>275</v>
      </c>
      <c r="J364" s="22">
        <f t="shared" si="9"/>
        <v>550000</v>
      </c>
      <c r="K364" s="27">
        <f>+'PACC - SNCC.F.053'!$J364</f>
        <v>550000</v>
      </c>
      <c r="M364" s="20" t="s">
        <v>1411</v>
      </c>
      <c r="O364" s="28"/>
      <c r="T364" s="23" t="s">
        <v>357</v>
      </c>
    </row>
    <row r="365" spans="1:20" s="32" customFormat="1">
      <c r="A365" s="19" t="s">
        <v>109</v>
      </c>
      <c r="B365" s="20"/>
      <c r="C365" s="20"/>
      <c r="D365" s="20"/>
      <c r="E365" s="20"/>
      <c r="F365" s="20"/>
      <c r="G365" s="20"/>
      <c r="H365" s="26">
        <f>SUM('PACC - SNCC.F.053'!$D365:$G365)</f>
        <v>0</v>
      </c>
      <c r="I365" s="22"/>
      <c r="J365" s="22">
        <f t="shared" si="9"/>
        <v>0</v>
      </c>
      <c r="K365" s="27"/>
      <c r="L365" s="1"/>
      <c r="M365" s="20" t="s">
        <v>1411</v>
      </c>
      <c r="N365" s="1"/>
      <c r="O365" s="28"/>
      <c r="T365" s="23"/>
    </row>
    <row r="366" spans="1:20">
      <c r="A366" s="19"/>
      <c r="B366" s="20" t="s">
        <v>1388</v>
      </c>
      <c r="C366" s="20" t="s">
        <v>686</v>
      </c>
      <c r="D366" s="20"/>
      <c r="E366" s="20">
        <v>50</v>
      </c>
      <c r="F366" s="20">
        <v>50</v>
      </c>
      <c r="G366" s="20">
        <v>50</v>
      </c>
      <c r="H366" s="26">
        <f>SUM('PACC - SNCC.F.053'!$D366:$G366)</f>
        <v>150</v>
      </c>
      <c r="I366" s="22">
        <v>800</v>
      </c>
      <c r="J366" s="42">
        <f>+H366*I366</f>
        <v>120000</v>
      </c>
      <c r="K366" s="27"/>
      <c r="L366" s="32"/>
      <c r="M366" s="20" t="s">
        <v>1411</v>
      </c>
      <c r="N366" s="32"/>
      <c r="O366" s="28"/>
      <c r="T366" s="23" t="s">
        <v>358</v>
      </c>
    </row>
    <row r="367" spans="1:20" s="32" customFormat="1">
      <c r="A367" s="19"/>
      <c r="B367" s="20" t="s">
        <v>1387</v>
      </c>
      <c r="C367" s="20" t="s">
        <v>686</v>
      </c>
      <c r="D367" s="20">
        <v>60</v>
      </c>
      <c r="E367" s="20">
        <v>60</v>
      </c>
      <c r="F367" s="20">
        <v>60</v>
      </c>
      <c r="G367" s="20">
        <v>60</v>
      </c>
      <c r="H367" s="26">
        <f>SUM('PACC - SNCC.F.053'!$D367:$G367)</f>
        <v>240</v>
      </c>
      <c r="I367" s="22">
        <v>900</v>
      </c>
      <c r="J367" s="42">
        <f>+H367*I367</f>
        <v>216000</v>
      </c>
      <c r="K367" s="27"/>
      <c r="M367" s="20" t="s">
        <v>1411</v>
      </c>
      <c r="O367" s="28"/>
      <c r="T367" s="23"/>
    </row>
    <row r="368" spans="1:20">
      <c r="A368" s="19"/>
      <c r="B368" s="20" t="s">
        <v>1386</v>
      </c>
      <c r="C368" s="20" t="s">
        <v>686</v>
      </c>
      <c r="D368" s="20">
        <v>75</v>
      </c>
      <c r="E368" s="20">
        <v>75</v>
      </c>
      <c r="F368" s="20">
        <v>75</v>
      </c>
      <c r="G368" s="20">
        <v>75</v>
      </c>
      <c r="H368" s="26">
        <f>SUM('PACC - SNCC.F.053'!$D368:$G368)</f>
        <v>300</v>
      </c>
      <c r="I368" s="22">
        <v>1300</v>
      </c>
      <c r="J368" s="42">
        <f>+H368*I368</f>
        <v>390000</v>
      </c>
      <c r="K368" s="27"/>
      <c r="L368" s="32"/>
      <c r="M368" s="20" t="s">
        <v>1411</v>
      </c>
      <c r="N368" s="32"/>
      <c r="O368" s="28"/>
      <c r="T368" s="23" t="s">
        <v>359</v>
      </c>
    </row>
    <row r="369" spans="1:20">
      <c r="A369" s="19"/>
      <c r="B369" s="20" t="s">
        <v>1389</v>
      </c>
      <c r="C369" s="20" t="s">
        <v>686</v>
      </c>
      <c r="D369" s="20"/>
      <c r="E369" s="20">
        <v>45</v>
      </c>
      <c r="F369" s="20">
        <v>50</v>
      </c>
      <c r="G369" s="20">
        <v>50</v>
      </c>
      <c r="H369" s="26">
        <f>SUM('PACC - SNCC.F.053'!$D369:$G369)</f>
        <v>145</v>
      </c>
      <c r="I369" s="22">
        <v>800</v>
      </c>
      <c r="J369" s="42">
        <f>+H369*I369</f>
        <v>116000</v>
      </c>
      <c r="K369" s="27"/>
      <c r="L369" s="32"/>
      <c r="M369" s="20" t="s">
        <v>1411</v>
      </c>
      <c r="N369" s="32"/>
      <c r="O369" s="28"/>
      <c r="T369" s="23" t="s">
        <v>360</v>
      </c>
    </row>
    <row r="370" spans="1:20">
      <c r="A370" s="20"/>
      <c r="B370" s="20" t="s">
        <v>685</v>
      </c>
      <c r="C370" s="20" t="s">
        <v>686</v>
      </c>
      <c r="D370" s="24">
        <v>60</v>
      </c>
      <c r="E370" s="24">
        <v>60</v>
      </c>
      <c r="F370" s="24">
        <v>60</v>
      </c>
      <c r="G370" s="24">
        <v>60</v>
      </c>
      <c r="H370" s="26">
        <f>SUM('PACC - SNCC.F.053'!$D370:$G370)</f>
        <v>240</v>
      </c>
      <c r="I370" s="22">
        <v>6500</v>
      </c>
      <c r="J370" s="42">
        <f t="shared" si="9"/>
        <v>1560000</v>
      </c>
      <c r="K370" s="27">
        <v>2402000</v>
      </c>
      <c r="M370" s="20" t="s">
        <v>1411</v>
      </c>
      <c r="O370" s="28"/>
      <c r="T370" s="23" t="s">
        <v>361</v>
      </c>
    </row>
    <row r="371" spans="1:20">
      <c r="A371" s="19" t="s">
        <v>112</v>
      </c>
      <c r="B371" s="20"/>
      <c r="C371" s="20"/>
      <c r="D371" s="20"/>
      <c r="E371" s="20"/>
      <c r="F371" s="20"/>
      <c r="G371" s="20"/>
      <c r="H371" s="26">
        <f>SUM('PACC - SNCC.F.053'!$D371:$G371)</f>
        <v>0</v>
      </c>
      <c r="I371" s="22"/>
      <c r="J371" s="42">
        <f t="shared" si="9"/>
        <v>0</v>
      </c>
      <c r="K371" s="27"/>
      <c r="M371" s="20" t="s">
        <v>1411</v>
      </c>
      <c r="O371" s="28"/>
      <c r="T371" s="23" t="s">
        <v>362</v>
      </c>
    </row>
    <row r="372" spans="1:20">
      <c r="A372" s="20"/>
      <c r="B372" s="35" t="s">
        <v>687</v>
      </c>
      <c r="C372" s="20" t="s">
        <v>688</v>
      </c>
      <c r="D372" s="20"/>
      <c r="E372" s="20"/>
      <c r="F372" s="20"/>
      <c r="G372" s="20"/>
      <c r="H372" s="26">
        <f>SUM('PACC - SNCC.F.053'!$D372:$G372)</f>
        <v>0</v>
      </c>
      <c r="I372" s="22"/>
      <c r="J372" s="22">
        <f t="shared" si="9"/>
        <v>0</v>
      </c>
      <c r="K372" s="27">
        <f>+'PACC - SNCC.F.053'!$J372</f>
        <v>0</v>
      </c>
      <c r="M372" s="20" t="s">
        <v>1411</v>
      </c>
      <c r="O372" s="28"/>
      <c r="T372" s="23" t="s">
        <v>363</v>
      </c>
    </row>
    <row r="373" spans="1:20">
      <c r="A373" s="19" t="s">
        <v>113</v>
      </c>
      <c r="B373" s="20"/>
      <c r="C373" s="20"/>
      <c r="D373" s="20"/>
      <c r="E373" s="20"/>
      <c r="F373" s="20"/>
      <c r="G373" s="20"/>
      <c r="H373" s="26">
        <f>SUM('PACC - SNCC.F.053'!$D373:$G373)</f>
        <v>0</v>
      </c>
      <c r="I373" s="22"/>
      <c r="J373" s="22">
        <f t="shared" si="9"/>
        <v>0</v>
      </c>
      <c r="K373" s="27"/>
      <c r="M373" s="20" t="s">
        <v>1411</v>
      </c>
      <c r="O373" s="28"/>
      <c r="T373" s="23" t="s">
        <v>364</v>
      </c>
    </row>
    <row r="374" spans="1:20">
      <c r="A374" s="20"/>
      <c r="B374" s="20" t="s">
        <v>689</v>
      </c>
      <c r="C374" s="20" t="s">
        <v>383</v>
      </c>
      <c r="D374" s="24"/>
      <c r="E374" s="24">
        <v>1</v>
      </c>
      <c r="F374" s="24">
        <v>1</v>
      </c>
      <c r="G374" s="24">
        <v>1</v>
      </c>
      <c r="H374" s="26">
        <f>SUM('PACC - SNCC.F.053'!$D374:$G374)</f>
        <v>3</v>
      </c>
      <c r="I374" s="25">
        <v>21500</v>
      </c>
      <c r="J374" s="22">
        <f t="shared" si="9"/>
        <v>64500</v>
      </c>
      <c r="K374" s="27"/>
      <c r="M374" s="20" t="s">
        <v>1411</v>
      </c>
      <c r="O374" s="28"/>
      <c r="T374" s="23" t="s">
        <v>365</v>
      </c>
    </row>
    <row r="375" spans="1:20">
      <c r="A375" s="20"/>
      <c r="B375" s="20" t="s">
        <v>690</v>
      </c>
      <c r="C375" s="20" t="s">
        <v>383</v>
      </c>
      <c r="D375" s="20"/>
      <c r="E375" s="20"/>
      <c r="F375" s="20">
        <v>1</v>
      </c>
      <c r="G375" s="20">
        <v>2</v>
      </c>
      <c r="H375" s="26">
        <f>SUM('PACC - SNCC.F.053'!$D375:$G375)</f>
        <v>3</v>
      </c>
      <c r="I375" s="25">
        <v>1800</v>
      </c>
      <c r="J375" s="22">
        <f t="shared" si="9"/>
        <v>5400</v>
      </c>
      <c r="K375" s="27"/>
      <c r="M375" s="20" t="s">
        <v>1411</v>
      </c>
      <c r="O375" s="28"/>
      <c r="T375" s="23" t="s">
        <v>366</v>
      </c>
    </row>
    <row r="376" spans="1:20">
      <c r="A376" s="20"/>
      <c r="B376" s="20" t="s">
        <v>691</v>
      </c>
      <c r="C376" s="20" t="s">
        <v>383</v>
      </c>
      <c r="D376" s="24"/>
      <c r="E376" s="24">
        <v>3</v>
      </c>
      <c r="F376" s="24"/>
      <c r="G376" s="24">
        <v>4</v>
      </c>
      <c r="H376" s="26">
        <f>SUM('PACC - SNCC.F.053'!$D376:$G376)</f>
        <v>7</v>
      </c>
      <c r="I376" s="25">
        <v>2500</v>
      </c>
      <c r="J376" s="22">
        <f t="shared" si="9"/>
        <v>17500</v>
      </c>
      <c r="K376" s="27"/>
      <c r="M376" s="20" t="s">
        <v>1411</v>
      </c>
      <c r="O376" s="28"/>
      <c r="T376" s="23" t="s">
        <v>367</v>
      </c>
    </row>
    <row r="377" spans="1:20">
      <c r="A377" s="20"/>
      <c r="B377" s="20" t="s">
        <v>692</v>
      </c>
      <c r="C377" s="20" t="s">
        <v>383</v>
      </c>
      <c r="D377" s="24"/>
      <c r="E377" s="24">
        <v>3</v>
      </c>
      <c r="F377" s="24"/>
      <c r="G377" s="24">
        <v>4</v>
      </c>
      <c r="H377" s="26">
        <f>SUM('PACC - SNCC.F.053'!$D377:$G377)</f>
        <v>7</v>
      </c>
      <c r="I377" s="25">
        <v>3500</v>
      </c>
      <c r="J377" s="22">
        <f t="shared" si="9"/>
        <v>24500</v>
      </c>
      <c r="K377" s="27"/>
      <c r="M377" s="20" t="s">
        <v>1411</v>
      </c>
      <c r="O377" s="28"/>
      <c r="T377" s="23" t="s">
        <v>368</v>
      </c>
    </row>
    <row r="378" spans="1:20">
      <c r="A378" s="20"/>
      <c r="B378" s="20" t="s">
        <v>693</v>
      </c>
      <c r="C378" s="20" t="s">
        <v>383</v>
      </c>
      <c r="D378" s="20"/>
      <c r="E378" s="20"/>
      <c r="F378" s="20">
        <v>0</v>
      </c>
      <c r="G378" s="20"/>
      <c r="H378" s="26">
        <f>SUM('PACC - SNCC.F.053'!$D378:$G378)</f>
        <v>0</v>
      </c>
      <c r="I378" s="25"/>
      <c r="J378" s="22">
        <f t="shared" si="9"/>
        <v>0</v>
      </c>
      <c r="K378" s="27">
        <f>SUM(J374:'PACC - SNCC.F.053'!$J378)</f>
        <v>111900</v>
      </c>
      <c r="M378" s="20" t="s">
        <v>1411</v>
      </c>
      <c r="O378" s="28"/>
      <c r="T378" s="23" t="s">
        <v>369</v>
      </c>
    </row>
    <row r="379" spans="1:20">
      <c r="A379" s="19" t="s">
        <v>114</v>
      </c>
      <c r="B379" s="20"/>
      <c r="C379" s="20"/>
      <c r="D379" s="20"/>
      <c r="E379" s="20"/>
      <c r="F379" s="20"/>
      <c r="G379" s="20"/>
      <c r="H379" s="26">
        <f>SUM('PACC - SNCC.F.053'!$D379:$G379)</f>
        <v>0</v>
      </c>
      <c r="I379" s="22"/>
      <c r="J379" s="22">
        <f t="shared" si="9"/>
        <v>0</v>
      </c>
      <c r="K379" s="27"/>
      <c r="M379" s="20" t="s">
        <v>1411</v>
      </c>
      <c r="O379" s="28"/>
      <c r="T379" s="23" t="s">
        <v>370</v>
      </c>
    </row>
    <row r="380" spans="1:20">
      <c r="A380" s="20"/>
      <c r="B380" s="20" t="s">
        <v>694</v>
      </c>
      <c r="C380" s="20" t="s">
        <v>383</v>
      </c>
      <c r="D380" s="20">
        <v>1240</v>
      </c>
      <c r="E380" s="20">
        <v>1240</v>
      </c>
      <c r="F380" s="20">
        <v>1240</v>
      </c>
      <c r="G380" s="20">
        <v>1240</v>
      </c>
      <c r="H380" s="26">
        <f>SUM('PACC - SNCC.F.053'!$D380:$G380)</f>
        <v>4960</v>
      </c>
      <c r="I380" s="22">
        <v>32</v>
      </c>
      <c r="J380" s="22">
        <f t="shared" si="9"/>
        <v>158720</v>
      </c>
      <c r="K380" s="27">
        <f>+'PACC - SNCC.F.053'!$J380</f>
        <v>158720</v>
      </c>
      <c r="M380" s="20" t="s">
        <v>1411</v>
      </c>
      <c r="O380" s="28"/>
      <c r="T380" s="23" t="s">
        <v>371</v>
      </c>
    </row>
    <row r="381" spans="1:20">
      <c r="A381" s="19" t="s">
        <v>116</v>
      </c>
      <c r="B381" s="20"/>
      <c r="C381" s="20"/>
      <c r="D381" s="20"/>
      <c r="E381" s="20"/>
      <c r="F381" s="20"/>
      <c r="G381" s="20"/>
      <c r="H381" s="26">
        <f>SUM('PACC - SNCC.F.053'!$D381:$G381)</f>
        <v>0</v>
      </c>
      <c r="I381" s="22"/>
      <c r="J381" s="22">
        <f t="shared" si="9"/>
        <v>0</v>
      </c>
      <c r="K381" s="27"/>
      <c r="M381" s="20" t="s">
        <v>1411</v>
      </c>
      <c r="O381" s="28"/>
      <c r="T381" s="23" t="s">
        <v>372</v>
      </c>
    </row>
    <row r="382" spans="1:20">
      <c r="A382" s="20"/>
      <c r="B382" s="20" t="s">
        <v>695</v>
      </c>
      <c r="C382" s="20" t="s">
        <v>402</v>
      </c>
      <c r="D382" s="20"/>
      <c r="E382" s="20"/>
      <c r="F382" s="20"/>
      <c r="G382" s="20"/>
      <c r="H382" s="26">
        <f>SUM('PACC - SNCC.F.053'!$D382:$G382)</f>
        <v>0</v>
      </c>
      <c r="I382" s="22"/>
      <c r="J382" s="22">
        <f t="shared" si="9"/>
        <v>0</v>
      </c>
      <c r="K382" s="27">
        <f>+'PACC - SNCC.F.053'!$J382</f>
        <v>0</v>
      </c>
      <c r="M382" s="20" t="s">
        <v>1411</v>
      </c>
      <c r="O382" s="28"/>
      <c r="T382" s="23" t="s">
        <v>373</v>
      </c>
    </row>
    <row r="383" spans="1:20">
      <c r="A383" s="19" t="s">
        <v>124</v>
      </c>
      <c r="B383" s="20"/>
      <c r="C383" s="20"/>
      <c r="D383" s="20"/>
      <c r="E383" s="20"/>
      <c r="F383" s="20"/>
      <c r="G383" s="20"/>
      <c r="H383" s="26">
        <f>SUM('PACC - SNCC.F.053'!$D383:$G383)</f>
        <v>0</v>
      </c>
      <c r="I383" s="22"/>
      <c r="J383" s="22">
        <f t="shared" si="9"/>
        <v>0</v>
      </c>
      <c r="K383" s="27"/>
      <c r="M383" s="20" t="s">
        <v>1411</v>
      </c>
      <c r="O383" s="28"/>
      <c r="T383" s="23" t="s">
        <v>374</v>
      </c>
    </row>
    <row r="384" spans="1:20">
      <c r="A384" s="20"/>
      <c r="B384" s="20" t="s">
        <v>696</v>
      </c>
      <c r="C384" s="20" t="s">
        <v>388</v>
      </c>
      <c r="D384" s="20">
        <v>75</v>
      </c>
      <c r="E384" s="20">
        <v>75</v>
      </c>
      <c r="F384" s="20">
        <v>75</v>
      </c>
      <c r="G384" s="20">
        <v>75</v>
      </c>
      <c r="H384" s="26">
        <f>SUM('PACC - SNCC.F.053'!$D384:$G384)</f>
        <v>300</v>
      </c>
      <c r="I384" s="22">
        <v>70</v>
      </c>
      <c r="J384" s="22">
        <f t="shared" si="9"/>
        <v>21000</v>
      </c>
      <c r="K384" s="27"/>
      <c r="M384" s="20" t="s">
        <v>1411</v>
      </c>
      <c r="O384" s="28"/>
    </row>
    <row r="385" spans="1:15">
      <c r="A385" s="20"/>
      <c r="B385" s="20" t="s">
        <v>697</v>
      </c>
      <c r="C385" s="20" t="s">
        <v>1371</v>
      </c>
      <c r="D385" s="20">
        <v>65</v>
      </c>
      <c r="E385" s="20">
        <v>65</v>
      </c>
      <c r="F385" s="20">
        <v>65</v>
      </c>
      <c r="G385" s="20"/>
      <c r="H385" s="26">
        <f>SUM('PACC - SNCC.F.053'!$D385:$G385)</f>
        <v>195</v>
      </c>
      <c r="I385" s="22">
        <v>450</v>
      </c>
      <c r="J385" s="22">
        <f t="shared" si="9"/>
        <v>87750</v>
      </c>
      <c r="K385" s="27">
        <f>SUM(J384:J385)</f>
        <v>108750</v>
      </c>
      <c r="M385" s="20" t="s">
        <v>1411</v>
      </c>
      <c r="O385" s="28"/>
    </row>
    <row r="386" spans="1:15">
      <c r="A386" s="19" t="s">
        <v>125</v>
      </c>
      <c r="B386" s="20"/>
      <c r="C386" s="20"/>
      <c r="D386" s="20"/>
      <c r="E386" s="20"/>
      <c r="F386" s="20"/>
      <c r="G386" s="20"/>
      <c r="H386" s="26">
        <f>SUM('PACC - SNCC.F.053'!$D386:$G386)</f>
        <v>0</v>
      </c>
      <c r="I386" s="22"/>
      <c r="J386" s="22">
        <f t="shared" si="9"/>
        <v>0</v>
      </c>
      <c r="K386" s="27"/>
      <c r="M386" s="20" t="s">
        <v>1411</v>
      </c>
      <c r="O386" s="28"/>
    </row>
    <row r="387" spans="1:15">
      <c r="A387" s="20"/>
      <c r="B387" s="20" t="s">
        <v>698</v>
      </c>
      <c r="C387" s="20" t="s">
        <v>383</v>
      </c>
      <c r="D387" s="20">
        <v>25</v>
      </c>
      <c r="E387" s="20">
        <v>30</v>
      </c>
      <c r="F387" s="20">
        <v>30</v>
      </c>
      <c r="G387" s="20">
        <v>30</v>
      </c>
      <c r="H387" s="26">
        <f>SUM('PACC - SNCC.F.053'!$D387:$G387)</f>
        <v>115</v>
      </c>
      <c r="I387" s="22">
        <v>40</v>
      </c>
      <c r="J387" s="22">
        <f t="shared" si="9"/>
        <v>4600</v>
      </c>
      <c r="K387" s="27"/>
      <c r="M387" s="20" t="s">
        <v>1411</v>
      </c>
      <c r="O387" s="28"/>
    </row>
    <row r="388" spans="1:15">
      <c r="A388" s="20"/>
      <c r="B388" s="20" t="s">
        <v>699</v>
      </c>
      <c r="C388" s="20" t="s">
        <v>383</v>
      </c>
      <c r="D388" s="20">
        <v>5</v>
      </c>
      <c r="E388" s="20">
        <v>5</v>
      </c>
      <c r="F388" s="20">
        <v>5</v>
      </c>
      <c r="G388" s="20">
        <v>5</v>
      </c>
      <c r="H388" s="26">
        <f>SUM('PACC - SNCC.F.053'!$D388:$G388)</f>
        <v>20</v>
      </c>
      <c r="I388" s="22">
        <v>22900</v>
      </c>
      <c r="J388" s="22">
        <f t="shared" si="9"/>
        <v>458000</v>
      </c>
      <c r="K388" s="27"/>
      <c r="M388" s="20" t="s">
        <v>1411</v>
      </c>
      <c r="O388" s="28"/>
    </row>
    <row r="389" spans="1:15">
      <c r="A389" s="20"/>
      <c r="B389" s="20" t="s">
        <v>700</v>
      </c>
      <c r="C389" s="20" t="s">
        <v>383</v>
      </c>
      <c r="D389" s="20"/>
      <c r="E389" s="20"/>
      <c r="F389" s="20"/>
      <c r="G389" s="20"/>
      <c r="H389" s="26">
        <f>SUM('PACC - SNCC.F.053'!$D389:$G389)</f>
        <v>0</v>
      </c>
      <c r="I389" s="22"/>
      <c r="J389" s="22">
        <f t="shared" si="9"/>
        <v>0</v>
      </c>
      <c r="K389" s="27"/>
      <c r="M389" s="20" t="s">
        <v>1411</v>
      </c>
      <c r="O389" s="28"/>
    </row>
    <row r="390" spans="1:15">
      <c r="A390" s="20"/>
      <c r="B390" s="20" t="s">
        <v>701</v>
      </c>
      <c r="C390" s="20" t="s">
        <v>388</v>
      </c>
      <c r="D390" s="20">
        <v>25</v>
      </c>
      <c r="E390" s="20">
        <v>25</v>
      </c>
      <c r="F390" s="20">
        <v>25</v>
      </c>
      <c r="G390" s="20">
        <v>25</v>
      </c>
      <c r="H390" s="26">
        <f>SUM('PACC - SNCC.F.053'!$D390:$G390)</f>
        <v>100</v>
      </c>
      <c r="I390" s="22">
        <v>50</v>
      </c>
      <c r="J390" s="22">
        <f t="shared" si="9"/>
        <v>5000</v>
      </c>
      <c r="K390" s="27"/>
      <c r="M390" s="20" t="s">
        <v>1411</v>
      </c>
      <c r="O390" s="28"/>
    </row>
    <row r="391" spans="1:15">
      <c r="A391" s="20"/>
      <c r="B391" s="20" t="s">
        <v>701</v>
      </c>
      <c r="C391" s="20" t="s">
        <v>388</v>
      </c>
      <c r="D391" s="20">
        <v>15</v>
      </c>
      <c r="E391" s="20">
        <v>15</v>
      </c>
      <c r="F391" s="20">
        <v>15</v>
      </c>
      <c r="G391" s="20">
        <v>15</v>
      </c>
      <c r="H391" s="26">
        <f>SUM('PACC - SNCC.F.053'!$D391:$G391)</f>
        <v>60</v>
      </c>
      <c r="I391" s="22">
        <v>50</v>
      </c>
      <c r="J391" s="22">
        <f t="shared" si="9"/>
        <v>3000</v>
      </c>
      <c r="K391" s="27"/>
      <c r="M391" s="20" t="s">
        <v>1411</v>
      </c>
      <c r="O391" s="28"/>
    </row>
    <row r="392" spans="1:15">
      <c r="A392" s="20"/>
      <c r="B392" s="20" t="s">
        <v>702</v>
      </c>
      <c r="C392" s="20" t="s">
        <v>388</v>
      </c>
      <c r="D392" s="20"/>
      <c r="E392" s="20"/>
      <c r="F392" s="20"/>
      <c r="G392" s="20"/>
      <c r="H392" s="26">
        <f>SUM('PACC - SNCC.F.053'!$D392:$G392)</f>
        <v>0</v>
      </c>
      <c r="I392" s="22"/>
      <c r="J392" s="22">
        <f t="shared" si="9"/>
        <v>0</v>
      </c>
      <c r="K392" s="27"/>
      <c r="M392" s="20" t="s">
        <v>1411</v>
      </c>
      <c r="O392" s="28"/>
    </row>
    <row r="393" spans="1:15">
      <c r="A393" s="20"/>
      <c r="B393" s="20" t="s">
        <v>702</v>
      </c>
      <c r="C393" s="20" t="s">
        <v>388</v>
      </c>
      <c r="D393" s="20"/>
      <c r="E393" s="20"/>
      <c r="F393" s="20"/>
      <c r="G393" s="20"/>
      <c r="H393" s="26">
        <f>SUM('PACC - SNCC.F.053'!$D393:$G393)</f>
        <v>0</v>
      </c>
      <c r="I393" s="22"/>
      <c r="J393" s="22">
        <f t="shared" si="9"/>
        <v>0</v>
      </c>
      <c r="K393" s="27"/>
      <c r="M393" s="20" t="s">
        <v>1411</v>
      </c>
      <c r="O393" s="28"/>
    </row>
    <row r="394" spans="1:15">
      <c r="A394" s="20"/>
      <c r="B394" s="20" t="s">
        <v>703</v>
      </c>
      <c r="C394" s="20" t="s">
        <v>388</v>
      </c>
      <c r="D394" s="20">
        <v>10</v>
      </c>
      <c r="E394" s="20">
        <v>15</v>
      </c>
      <c r="F394" s="20">
        <v>10</v>
      </c>
      <c r="G394" s="20">
        <v>15</v>
      </c>
      <c r="H394" s="26">
        <f>SUM('PACC - SNCC.F.053'!$D394:$G394)</f>
        <v>50</v>
      </c>
      <c r="I394" s="22">
        <v>30</v>
      </c>
      <c r="J394" s="22">
        <f t="shared" si="9"/>
        <v>1500</v>
      </c>
      <c r="K394" s="27"/>
      <c r="M394" s="20" t="s">
        <v>1411</v>
      </c>
      <c r="O394" s="28"/>
    </row>
    <row r="395" spans="1:15">
      <c r="A395" s="20"/>
      <c r="B395" s="20" t="s">
        <v>1372</v>
      </c>
      <c r="C395" s="20" t="s">
        <v>388</v>
      </c>
      <c r="D395" s="20">
        <v>1</v>
      </c>
      <c r="E395" s="20"/>
      <c r="F395" s="20">
        <v>3</v>
      </c>
      <c r="G395" s="20"/>
      <c r="H395" s="26">
        <f>SUM('PACC - SNCC.F.053'!$D395:$G395)</f>
        <v>4</v>
      </c>
      <c r="I395" s="22">
        <v>10</v>
      </c>
      <c r="J395" s="22">
        <f t="shared" si="9"/>
        <v>40</v>
      </c>
      <c r="K395" s="27"/>
      <c r="M395" s="20" t="s">
        <v>1411</v>
      </c>
      <c r="O395" s="28"/>
    </row>
    <row r="396" spans="1:15">
      <c r="A396" s="20"/>
      <c r="B396" s="20" t="s">
        <v>704</v>
      </c>
      <c r="C396" s="20" t="s">
        <v>388</v>
      </c>
      <c r="D396" s="20">
        <v>15</v>
      </c>
      <c r="E396" s="20">
        <v>15</v>
      </c>
      <c r="F396" s="20">
        <v>15</v>
      </c>
      <c r="G396" s="20">
        <v>15</v>
      </c>
      <c r="H396" s="26">
        <f>SUM('PACC - SNCC.F.053'!$D396:$G396)</f>
        <v>60</v>
      </c>
      <c r="I396" s="22">
        <v>60</v>
      </c>
      <c r="J396" s="22">
        <f t="shared" si="9"/>
        <v>3600</v>
      </c>
      <c r="K396" s="27"/>
      <c r="M396" s="20" t="s">
        <v>1411</v>
      </c>
      <c r="O396" s="28"/>
    </row>
    <row r="397" spans="1:15">
      <c r="A397" s="20"/>
      <c r="B397" s="20" t="s">
        <v>704</v>
      </c>
      <c r="C397" s="20" t="s">
        <v>388</v>
      </c>
      <c r="D397" s="20">
        <v>15</v>
      </c>
      <c r="E397" s="20">
        <v>15</v>
      </c>
      <c r="F397" s="20">
        <v>15</v>
      </c>
      <c r="G397" s="20">
        <v>15</v>
      </c>
      <c r="H397" s="26">
        <f>SUM('PACC - SNCC.F.053'!$D397:$G397)</f>
        <v>60</v>
      </c>
      <c r="I397" s="22">
        <v>80</v>
      </c>
      <c r="J397" s="22">
        <f t="shared" si="9"/>
        <v>4800</v>
      </c>
      <c r="K397" s="27"/>
      <c r="M397" s="20" t="s">
        <v>1411</v>
      </c>
    </row>
    <row r="398" spans="1:15">
      <c r="A398" s="20"/>
      <c r="B398" s="20" t="s">
        <v>705</v>
      </c>
      <c r="C398" s="20" t="s">
        <v>388</v>
      </c>
      <c r="D398" s="20">
        <v>10</v>
      </c>
      <c r="E398" s="20">
        <v>15</v>
      </c>
      <c r="F398" s="20">
        <v>15</v>
      </c>
      <c r="G398" s="20">
        <v>10</v>
      </c>
      <c r="H398" s="26">
        <f>SUM('PACC - SNCC.F.053'!$D398:$G398)</f>
        <v>50</v>
      </c>
      <c r="I398" s="22">
        <v>60</v>
      </c>
      <c r="J398" s="22">
        <f t="shared" si="9"/>
        <v>3000</v>
      </c>
      <c r="K398" s="27"/>
      <c r="M398" s="20" t="s">
        <v>1411</v>
      </c>
    </row>
    <row r="399" spans="1:15">
      <c r="A399" s="20"/>
      <c r="B399" s="20" t="s">
        <v>705</v>
      </c>
      <c r="C399" s="20" t="s">
        <v>388</v>
      </c>
      <c r="D399" s="20">
        <v>10</v>
      </c>
      <c r="E399" s="20">
        <v>15</v>
      </c>
      <c r="F399" s="20">
        <v>15</v>
      </c>
      <c r="G399" s="20">
        <v>10</v>
      </c>
      <c r="H399" s="26">
        <f>SUM('PACC - SNCC.F.053'!$D399:$G399)</f>
        <v>50</v>
      </c>
      <c r="I399" s="22">
        <v>80</v>
      </c>
      <c r="J399" s="22">
        <f t="shared" si="9"/>
        <v>4000</v>
      </c>
      <c r="K399" s="27"/>
      <c r="M399" s="20" t="s">
        <v>1411</v>
      </c>
    </row>
    <row r="400" spans="1:15">
      <c r="A400" s="20"/>
      <c r="B400" s="20" t="s">
        <v>705</v>
      </c>
      <c r="C400" s="20" t="s">
        <v>388</v>
      </c>
      <c r="D400" s="20"/>
      <c r="E400" s="20"/>
      <c r="F400" s="20"/>
      <c r="G400" s="20"/>
      <c r="H400" s="26">
        <f>SUM('PACC - SNCC.F.053'!$D400:$G400)</f>
        <v>0</v>
      </c>
      <c r="I400" s="22"/>
      <c r="J400" s="22">
        <f t="shared" si="9"/>
        <v>0</v>
      </c>
      <c r="K400" s="27"/>
      <c r="M400" s="20" t="s">
        <v>1411</v>
      </c>
    </row>
    <row r="401" spans="1:13">
      <c r="A401" s="20"/>
      <c r="B401" s="20" t="s">
        <v>706</v>
      </c>
      <c r="C401" s="20" t="s">
        <v>383</v>
      </c>
      <c r="D401" s="20"/>
      <c r="E401" s="20"/>
      <c r="F401" s="20"/>
      <c r="G401" s="20"/>
      <c r="H401" s="26">
        <f>SUM('PACC - SNCC.F.053'!$D401:$G401)</f>
        <v>0</v>
      </c>
      <c r="I401" s="22"/>
      <c r="J401" s="22">
        <f t="shared" si="9"/>
        <v>0</v>
      </c>
      <c r="K401" s="27"/>
      <c r="M401" s="20" t="s">
        <v>1411</v>
      </c>
    </row>
    <row r="402" spans="1:13">
      <c r="A402" s="20"/>
      <c r="B402" s="20" t="s">
        <v>707</v>
      </c>
      <c r="C402" s="20" t="s">
        <v>383</v>
      </c>
      <c r="D402" s="20"/>
      <c r="E402" s="20"/>
      <c r="F402" s="20"/>
      <c r="G402" s="20"/>
      <c r="H402" s="26">
        <f>SUM('PACC - SNCC.F.053'!$D402:$G402)</f>
        <v>0</v>
      </c>
      <c r="I402" s="22"/>
      <c r="J402" s="22">
        <f t="shared" si="9"/>
        <v>0</v>
      </c>
      <c r="K402" s="27"/>
      <c r="M402" s="20" t="s">
        <v>1411</v>
      </c>
    </row>
    <row r="403" spans="1:13">
      <c r="A403" s="20"/>
      <c r="B403" s="20" t="s">
        <v>708</v>
      </c>
      <c r="C403" s="20" t="s">
        <v>383</v>
      </c>
      <c r="D403" s="20">
        <v>10</v>
      </c>
      <c r="E403" s="20">
        <v>10</v>
      </c>
      <c r="F403" s="20">
        <v>10</v>
      </c>
      <c r="G403" s="20">
        <v>10</v>
      </c>
      <c r="H403" s="26">
        <f>SUM('PACC - SNCC.F.053'!$D403:$G403)</f>
        <v>40</v>
      </c>
      <c r="I403" s="22">
        <v>135</v>
      </c>
      <c r="J403" s="22">
        <f t="shared" si="9"/>
        <v>5400</v>
      </c>
      <c r="K403" s="27"/>
      <c r="M403" s="20" t="s">
        <v>1411</v>
      </c>
    </row>
    <row r="404" spans="1:13">
      <c r="A404" s="20"/>
      <c r="B404" s="20" t="s">
        <v>709</v>
      </c>
      <c r="C404" s="20" t="s">
        <v>383</v>
      </c>
      <c r="D404" s="20">
        <v>15</v>
      </c>
      <c r="E404" s="20">
        <v>15</v>
      </c>
      <c r="F404" s="20">
        <v>15</v>
      </c>
      <c r="G404" s="20">
        <v>15</v>
      </c>
      <c r="H404" s="26">
        <f>SUM('PACC - SNCC.F.053'!$D404:$G404)</f>
        <v>60</v>
      </c>
      <c r="I404" s="22"/>
      <c r="J404" s="22">
        <f t="shared" si="9"/>
        <v>0</v>
      </c>
      <c r="K404" s="27"/>
      <c r="M404" s="20" t="s">
        <v>1411</v>
      </c>
    </row>
    <row r="405" spans="1:13">
      <c r="A405" s="20"/>
      <c r="B405" s="20" t="s">
        <v>710</v>
      </c>
      <c r="C405" s="20" t="s">
        <v>383</v>
      </c>
      <c r="D405" s="20">
        <v>10</v>
      </c>
      <c r="E405" s="20">
        <v>10</v>
      </c>
      <c r="F405" s="20">
        <v>10</v>
      </c>
      <c r="G405" s="20"/>
      <c r="H405" s="26">
        <f>SUM('PACC - SNCC.F.053'!$D405:$G405)</f>
        <v>30</v>
      </c>
      <c r="I405" s="22">
        <v>210</v>
      </c>
      <c r="J405" s="22">
        <f t="shared" si="9"/>
        <v>6300</v>
      </c>
      <c r="K405" s="27"/>
      <c r="M405" s="20" t="s">
        <v>1411</v>
      </c>
    </row>
    <row r="406" spans="1:13">
      <c r="A406" s="20"/>
      <c r="B406" s="20" t="s">
        <v>711</v>
      </c>
      <c r="C406" s="20" t="s">
        <v>383</v>
      </c>
      <c r="D406" s="20">
        <v>15</v>
      </c>
      <c r="E406" s="20">
        <v>15</v>
      </c>
      <c r="F406" s="20">
        <v>15</v>
      </c>
      <c r="G406" s="20">
        <v>15</v>
      </c>
      <c r="H406" s="26">
        <f>SUM('PACC - SNCC.F.053'!$D406:$G406)</f>
        <v>60</v>
      </c>
      <c r="I406" s="22">
        <v>280</v>
      </c>
      <c r="J406" s="22">
        <f t="shared" si="9"/>
        <v>16800</v>
      </c>
      <c r="K406" s="27"/>
      <c r="M406" s="20" t="s">
        <v>1411</v>
      </c>
    </row>
    <row r="407" spans="1:13">
      <c r="A407" s="20"/>
      <c r="B407" s="20" t="s">
        <v>712</v>
      </c>
      <c r="C407" s="20" t="s">
        <v>383</v>
      </c>
      <c r="D407" s="20">
        <v>20</v>
      </c>
      <c r="E407" s="20">
        <v>25</v>
      </c>
      <c r="F407" s="20">
        <v>25</v>
      </c>
      <c r="G407" s="20">
        <v>25</v>
      </c>
      <c r="H407" s="26">
        <f>SUM('PACC - SNCC.F.053'!$D407:$G407)</f>
        <v>95</v>
      </c>
      <c r="I407" s="22"/>
      <c r="J407" s="22">
        <f t="shared" si="9"/>
        <v>0</v>
      </c>
      <c r="K407" s="27"/>
      <c r="M407" s="20" t="s">
        <v>1411</v>
      </c>
    </row>
    <row r="408" spans="1:13">
      <c r="A408" s="20"/>
      <c r="B408" s="20" t="s">
        <v>713</v>
      </c>
      <c r="C408" s="20" t="s">
        <v>383</v>
      </c>
      <c r="D408" s="20">
        <v>15</v>
      </c>
      <c r="E408" s="20"/>
      <c r="F408" s="20"/>
      <c r="G408" s="20">
        <v>15</v>
      </c>
      <c r="H408" s="26">
        <f>SUM('PACC - SNCC.F.053'!$D408:$G408)</f>
        <v>30</v>
      </c>
      <c r="I408" s="22">
        <v>450</v>
      </c>
      <c r="J408" s="22">
        <f t="shared" si="9"/>
        <v>13500</v>
      </c>
      <c r="K408" s="27"/>
      <c r="M408" s="20" t="s">
        <v>1411</v>
      </c>
    </row>
    <row r="409" spans="1:13">
      <c r="A409" s="20"/>
      <c r="B409" s="20" t="s">
        <v>714</v>
      </c>
      <c r="C409" s="20" t="s">
        <v>383</v>
      </c>
      <c r="D409" s="20">
        <v>15</v>
      </c>
      <c r="E409" s="20">
        <v>15</v>
      </c>
      <c r="F409" s="20">
        <v>15</v>
      </c>
      <c r="G409" s="20"/>
      <c r="H409" s="26">
        <f>SUM('PACC - SNCC.F.053'!$D409:$G409)</f>
        <v>45</v>
      </c>
      <c r="I409" s="22">
        <v>380</v>
      </c>
      <c r="J409" s="22">
        <f t="shared" si="9"/>
        <v>17100</v>
      </c>
      <c r="K409" s="27"/>
      <c r="M409" s="20" t="s">
        <v>1411</v>
      </c>
    </row>
    <row r="410" spans="1:13">
      <c r="A410" s="20"/>
      <c r="B410" s="20" t="s">
        <v>715</v>
      </c>
      <c r="C410" s="20" t="s">
        <v>383</v>
      </c>
      <c r="D410" s="20">
        <v>10</v>
      </c>
      <c r="E410" s="20">
        <v>10</v>
      </c>
      <c r="F410" s="20">
        <v>10</v>
      </c>
      <c r="G410" s="20"/>
      <c r="H410" s="26">
        <f>SUM('PACC - SNCC.F.053'!$D410:$G410)</f>
        <v>30</v>
      </c>
      <c r="I410" s="22">
        <v>500</v>
      </c>
      <c r="J410" s="22">
        <f t="shared" si="9"/>
        <v>15000</v>
      </c>
      <c r="K410" s="27"/>
      <c r="M410" s="20" t="s">
        <v>1411</v>
      </c>
    </row>
    <row r="411" spans="1:13">
      <c r="A411" s="20"/>
      <c r="B411" s="20" t="s">
        <v>716</v>
      </c>
      <c r="C411" s="20" t="s">
        <v>383</v>
      </c>
      <c r="D411" s="20">
        <v>3</v>
      </c>
      <c r="E411" s="20">
        <v>3</v>
      </c>
      <c r="F411" s="20">
        <v>3</v>
      </c>
      <c r="G411" s="20">
        <v>3</v>
      </c>
      <c r="H411" s="26">
        <f>SUM('PACC - SNCC.F.053'!$D411:$G411)</f>
        <v>12</v>
      </c>
      <c r="I411" s="22">
        <v>975</v>
      </c>
      <c r="J411" s="22">
        <f t="shared" si="9"/>
        <v>11700</v>
      </c>
      <c r="K411" s="27"/>
      <c r="M411" s="20" t="s">
        <v>1411</v>
      </c>
    </row>
    <row r="412" spans="1:13">
      <c r="A412" s="20"/>
      <c r="B412" s="20" t="s">
        <v>717</v>
      </c>
      <c r="C412" s="20" t="s">
        <v>383</v>
      </c>
      <c r="D412" s="20"/>
      <c r="E412" s="20"/>
      <c r="F412" s="20"/>
      <c r="G412" s="20"/>
      <c r="H412" s="26">
        <f>SUM('PACC - SNCC.F.053'!$D412:$G412)</f>
        <v>0</v>
      </c>
      <c r="I412" s="22"/>
      <c r="J412" s="22">
        <f t="shared" si="9"/>
        <v>0</v>
      </c>
      <c r="K412" s="27"/>
      <c r="M412" s="20" t="s">
        <v>1411</v>
      </c>
    </row>
    <row r="413" spans="1:13">
      <c r="A413" s="20"/>
      <c r="B413" s="20" t="s">
        <v>718</v>
      </c>
      <c r="C413" s="20" t="s">
        <v>383</v>
      </c>
      <c r="D413" s="20">
        <v>4</v>
      </c>
      <c r="E413" s="20">
        <v>4</v>
      </c>
      <c r="F413" s="20">
        <v>4</v>
      </c>
      <c r="G413" s="20">
        <v>4</v>
      </c>
      <c r="H413" s="26">
        <f>SUM('PACC - SNCC.F.053'!$D413:$G413)</f>
        <v>16</v>
      </c>
      <c r="I413" s="22">
        <v>835</v>
      </c>
      <c r="J413" s="22">
        <f t="shared" si="9"/>
        <v>13360</v>
      </c>
      <c r="K413" s="27"/>
      <c r="M413" s="20" t="s">
        <v>1411</v>
      </c>
    </row>
    <row r="414" spans="1:13">
      <c r="A414" s="20"/>
      <c r="B414" s="20" t="s">
        <v>719</v>
      </c>
      <c r="C414" s="20" t="s">
        <v>383</v>
      </c>
      <c r="D414" s="20">
        <v>4</v>
      </c>
      <c r="E414" s="20">
        <v>4</v>
      </c>
      <c r="F414" s="20">
        <v>4</v>
      </c>
      <c r="G414" s="20">
        <v>4</v>
      </c>
      <c r="H414" s="26">
        <f>SUM('PACC - SNCC.F.053'!$D414:$G414)</f>
        <v>16</v>
      </c>
      <c r="I414" s="22">
        <v>1600</v>
      </c>
      <c r="J414" s="22">
        <f t="shared" si="9"/>
        <v>25600</v>
      </c>
      <c r="K414" s="27"/>
      <c r="M414" s="20" t="s">
        <v>1411</v>
      </c>
    </row>
    <row r="415" spans="1:13">
      <c r="A415" s="20"/>
      <c r="B415" s="20" t="s">
        <v>720</v>
      </c>
      <c r="C415" s="20" t="s">
        <v>383</v>
      </c>
      <c r="D415" s="20">
        <v>4</v>
      </c>
      <c r="E415" s="20">
        <v>1</v>
      </c>
      <c r="F415" s="20">
        <v>4</v>
      </c>
      <c r="G415" s="20">
        <v>4</v>
      </c>
      <c r="H415" s="26">
        <f>SUM('PACC - SNCC.F.053'!$D415:$G415)</f>
        <v>13</v>
      </c>
      <c r="I415" s="22">
        <v>1300</v>
      </c>
      <c r="J415" s="22">
        <f t="shared" si="9"/>
        <v>16900</v>
      </c>
      <c r="K415" s="27"/>
      <c r="M415" s="20" t="s">
        <v>1411</v>
      </c>
    </row>
    <row r="416" spans="1:13">
      <c r="A416" s="20"/>
      <c r="B416" s="20" t="s">
        <v>721</v>
      </c>
      <c r="C416" s="20" t="s">
        <v>383</v>
      </c>
      <c r="D416" s="20">
        <v>10</v>
      </c>
      <c r="E416" s="20">
        <v>10</v>
      </c>
      <c r="F416" s="20">
        <v>10</v>
      </c>
      <c r="G416" s="20"/>
      <c r="H416" s="26">
        <f>SUM('PACC - SNCC.F.053'!$D416:$G416)</f>
        <v>30</v>
      </c>
      <c r="I416" s="22">
        <v>600</v>
      </c>
      <c r="J416" s="22">
        <f t="shared" si="9"/>
        <v>18000</v>
      </c>
      <c r="K416" s="27"/>
      <c r="M416" s="20" t="s">
        <v>1411</v>
      </c>
    </row>
    <row r="417" spans="1:13">
      <c r="A417" s="20"/>
      <c r="B417" s="20" t="s">
        <v>722</v>
      </c>
      <c r="C417" s="20" t="s">
        <v>383</v>
      </c>
      <c r="D417" s="20">
        <v>35</v>
      </c>
      <c r="E417" s="20">
        <v>35</v>
      </c>
      <c r="F417" s="20">
        <v>35</v>
      </c>
      <c r="G417" s="20"/>
      <c r="H417" s="26">
        <f>SUM('PACC - SNCC.F.053'!$D417:$G417)</f>
        <v>105</v>
      </c>
      <c r="I417" s="22">
        <v>750</v>
      </c>
      <c r="J417" s="22">
        <f t="shared" si="9"/>
        <v>78750</v>
      </c>
      <c r="K417" s="27"/>
      <c r="M417" s="20" t="s">
        <v>1411</v>
      </c>
    </row>
    <row r="418" spans="1:13">
      <c r="A418" s="20"/>
      <c r="B418" s="20" t="s">
        <v>723</v>
      </c>
      <c r="C418" s="20" t="s">
        <v>383</v>
      </c>
      <c r="D418" s="20">
        <v>15</v>
      </c>
      <c r="E418" s="20">
        <v>15</v>
      </c>
      <c r="F418" s="20">
        <v>15</v>
      </c>
      <c r="G418" s="20">
        <v>15</v>
      </c>
      <c r="H418" s="26">
        <f>SUM('PACC - SNCC.F.053'!$D418:$G418)</f>
        <v>60</v>
      </c>
      <c r="I418" s="22">
        <v>680</v>
      </c>
      <c r="J418" s="22">
        <f t="shared" si="9"/>
        <v>40800</v>
      </c>
      <c r="K418" s="27"/>
      <c r="M418" s="20" t="s">
        <v>1411</v>
      </c>
    </row>
    <row r="419" spans="1:13">
      <c r="A419" s="20"/>
      <c r="B419" s="20" t="s">
        <v>724</v>
      </c>
      <c r="C419" s="20" t="s">
        <v>383</v>
      </c>
      <c r="D419" s="20">
        <v>15</v>
      </c>
      <c r="E419" s="20"/>
      <c r="F419" s="20">
        <v>15</v>
      </c>
      <c r="G419" s="20"/>
      <c r="H419" s="26">
        <f>SUM('PACC - SNCC.F.053'!$D419:$G419)</f>
        <v>30</v>
      </c>
      <c r="I419" s="22">
        <v>1050</v>
      </c>
      <c r="J419" s="22">
        <f t="shared" si="9"/>
        <v>31500</v>
      </c>
      <c r="K419" s="27"/>
      <c r="M419" s="20" t="s">
        <v>1411</v>
      </c>
    </row>
    <row r="420" spans="1:13">
      <c r="A420" s="20"/>
      <c r="B420" s="20" t="s">
        <v>725</v>
      </c>
      <c r="C420" s="20" t="s">
        <v>383</v>
      </c>
      <c r="D420" s="20">
        <v>10</v>
      </c>
      <c r="E420" s="20">
        <v>10</v>
      </c>
      <c r="F420" s="20">
        <v>10</v>
      </c>
      <c r="G420" s="20"/>
      <c r="H420" s="26">
        <f>SUM('PACC - SNCC.F.053'!$D420:$G420)</f>
        <v>30</v>
      </c>
      <c r="I420" s="22">
        <v>850</v>
      </c>
      <c r="J420" s="22">
        <f t="shared" si="9"/>
        <v>25500</v>
      </c>
      <c r="K420" s="27"/>
      <c r="M420" s="20" t="s">
        <v>1411</v>
      </c>
    </row>
    <row r="421" spans="1:13">
      <c r="A421" s="20"/>
      <c r="B421" s="20" t="s">
        <v>726</v>
      </c>
      <c r="C421" s="20" t="s">
        <v>383</v>
      </c>
      <c r="D421" s="20">
        <v>35</v>
      </c>
      <c r="E421" s="20">
        <v>35</v>
      </c>
      <c r="F421" s="20">
        <v>35</v>
      </c>
      <c r="G421" s="20">
        <v>35</v>
      </c>
      <c r="H421" s="26">
        <f>SUM('PACC - SNCC.F.053'!$D421:$G421)</f>
        <v>140</v>
      </c>
      <c r="I421" s="22">
        <v>120</v>
      </c>
      <c r="J421" s="22">
        <f t="shared" si="9"/>
        <v>16800</v>
      </c>
      <c r="K421" s="27"/>
      <c r="M421" s="20" t="s">
        <v>1411</v>
      </c>
    </row>
    <row r="422" spans="1:13">
      <c r="A422" s="20"/>
      <c r="B422" s="20" t="s">
        <v>727</v>
      </c>
      <c r="C422" s="20" t="s">
        <v>383</v>
      </c>
      <c r="D422" s="20">
        <v>240</v>
      </c>
      <c r="E422" s="20">
        <v>240</v>
      </c>
      <c r="F422" s="20">
        <v>240</v>
      </c>
      <c r="G422" s="20">
        <v>240</v>
      </c>
      <c r="H422" s="26">
        <f>SUM('PACC - SNCC.F.053'!$D422:$G422)</f>
        <v>960</v>
      </c>
      <c r="I422" s="22">
        <v>95</v>
      </c>
      <c r="J422" s="22">
        <f t="shared" si="9"/>
        <v>91200</v>
      </c>
      <c r="K422" s="27"/>
      <c r="M422" s="20" t="s">
        <v>1411</v>
      </c>
    </row>
    <row r="423" spans="1:13">
      <c r="A423" s="20"/>
      <c r="B423" s="20" t="s">
        <v>728</v>
      </c>
      <c r="C423" s="20" t="s">
        <v>383</v>
      </c>
      <c r="D423" s="20">
        <v>200</v>
      </c>
      <c r="E423" s="20">
        <v>200</v>
      </c>
      <c r="F423" s="20">
        <v>200</v>
      </c>
      <c r="G423" s="20">
        <v>200</v>
      </c>
      <c r="H423" s="26">
        <f>SUM('PACC - SNCC.F.053'!$D423:$G423)</f>
        <v>800</v>
      </c>
      <c r="I423" s="22">
        <v>150</v>
      </c>
      <c r="J423" s="22">
        <f t="shared" si="9"/>
        <v>120000</v>
      </c>
      <c r="K423" s="27"/>
      <c r="M423" s="20" t="s">
        <v>1411</v>
      </c>
    </row>
    <row r="424" spans="1:13">
      <c r="A424" s="20"/>
      <c r="B424" s="20" t="s">
        <v>729</v>
      </c>
      <c r="C424" s="20" t="s">
        <v>383</v>
      </c>
      <c r="D424" s="20">
        <v>45</v>
      </c>
      <c r="E424" s="20">
        <v>45</v>
      </c>
      <c r="F424" s="20">
        <v>45</v>
      </c>
      <c r="G424" s="20">
        <v>45</v>
      </c>
      <c r="H424" s="26">
        <f>SUM('PACC - SNCC.F.053'!$D424:$G424)</f>
        <v>180</v>
      </c>
      <c r="I424" s="22">
        <v>220</v>
      </c>
      <c r="J424" s="22">
        <f t="shared" si="9"/>
        <v>39600</v>
      </c>
      <c r="K424" s="27"/>
      <c r="M424" s="20" t="s">
        <v>1411</v>
      </c>
    </row>
    <row r="425" spans="1:13">
      <c r="A425" s="20"/>
      <c r="B425" s="20" t="s">
        <v>730</v>
      </c>
      <c r="C425" s="20" t="s">
        <v>383</v>
      </c>
      <c r="D425" s="20">
        <v>200</v>
      </c>
      <c r="E425" s="20">
        <v>200</v>
      </c>
      <c r="F425" s="20">
        <v>200</v>
      </c>
      <c r="G425" s="20">
        <v>200</v>
      </c>
      <c r="H425" s="26">
        <f>SUM('PACC - SNCC.F.053'!$D425:$G425)</f>
        <v>800</v>
      </c>
      <c r="I425" s="22">
        <v>200</v>
      </c>
      <c r="J425" s="22">
        <f t="shared" si="9"/>
        <v>160000</v>
      </c>
      <c r="K425" s="27"/>
      <c r="M425" s="20" t="s">
        <v>1411</v>
      </c>
    </row>
    <row r="426" spans="1:13">
      <c r="A426" s="20"/>
      <c r="B426" s="20" t="s">
        <v>731</v>
      </c>
      <c r="C426" s="20" t="s">
        <v>383</v>
      </c>
      <c r="D426" s="20">
        <v>20</v>
      </c>
      <c r="E426" s="20">
        <v>20</v>
      </c>
      <c r="F426" s="20">
        <v>20</v>
      </c>
      <c r="G426" s="20">
        <v>20</v>
      </c>
      <c r="H426" s="26">
        <f>SUM('PACC - SNCC.F.053'!$D426:$G426)</f>
        <v>80</v>
      </c>
      <c r="I426" s="22">
        <v>400</v>
      </c>
      <c r="J426" s="22">
        <f t="shared" si="9"/>
        <v>32000</v>
      </c>
      <c r="K426" s="27"/>
      <c r="M426" s="20" t="s">
        <v>1411</v>
      </c>
    </row>
    <row r="427" spans="1:13">
      <c r="A427" s="20"/>
      <c r="B427" s="20" t="s">
        <v>732</v>
      </c>
      <c r="C427" s="20" t="s">
        <v>383</v>
      </c>
      <c r="D427" s="20">
        <v>22</v>
      </c>
      <c r="E427" s="20">
        <v>22</v>
      </c>
      <c r="F427" s="20">
        <v>22</v>
      </c>
      <c r="G427" s="20">
        <v>22</v>
      </c>
      <c r="H427" s="26">
        <f>SUM('PACC - SNCC.F.053'!$D427:$G427)</f>
        <v>88</v>
      </c>
      <c r="I427" s="22">
        <v>350</v>
      </c>
      <c r="J427" s="22">
        <f t="shared" si="9"/>
        <v>30800</v>
      </c>
      <c r="K427" s="27"/>
      <c r="M427" s="20" t="s">
        <v>1411</v>
      </c>
    </row>
    <row r="428" spans="1:13">
      <c r="A428" s="20"/>
      <c r="B428" s="20" t="s">
        <v>733</v>
      </c>
      <c r="C428" s="20" t="s">
        <v>383</v>
      </c>
      <c r="D428" s="20">
        <v>35</v>
      </c>
      <c r="E428" s="20">
        <v>35</v>
      </c>
      <c r="F428" s="20">
        <v>35</v>
      </c>
      <c r="G428" s="20">
        <v>35</v>
      </c>
      <c r="H428" s="26">
        <f>SUM('PACC - SNCC.F.053'!$D428:$G428)</f>
        <v>140</v>
      </c>
      <c r="I428" s="22">
        <v>560</v>
      </c>
      <c r="J428" s="22">
        <f t="shared" ref="J428:J483" si="10">+H428*I428</f>
        <v>78400</v>
      </c>
      <c r="K428" s="27"/>
      <c r="M428" s="20" t="s">
        <v>1411</v>
      </c>
    </row>
    <row r="429" spans="1:13">
      <c r="A429" s="20"/>
      <c r="B429" s="20" t="s">
        <v>734</v>
      </c>
      <c r="C429" s="20" t="s">
        <v>383</v>
      </c>
      <c r="D429" s="20">
        <v>15</v>
      </c>
      <c r="E429" s="20">
        <v>15</v>
      </c>
      <c r="F429" s="20">
        <v>15</v>
      </c>
      <c r="G429" s="20">
        <v>15</v>
      </c>
      <c r="H429" s="26">
        <f>SUM('PACC - SNCC.F.053'!$D429:$G429)</f>
        <v>60</v>
      </c>
      <c r="I429" s="22">
        <v>500</v>
      </c>
      <c r="J429" s="22">
        <f t="shared" si="10"/>
        <v>30000</v>
      </c>
      <c r="K429" s="27">
        <f>SUM(J387:'PACC - SNCC.F.053'!$J429)</f>
        <v>1422550</v>
      </c>
      <c r="M429" s="20" t="s">
        <v>1411</v>
      </c>
    </row>
    <row r="430" spans="1:13">
      <c r="A430" s="19" t="s">
        <v>127</v>
      </c>
      <c r="B430" s="20"/>
      <c r="C430" s="20"/>
      <c r="D430" s="20"/>
      <c r="E430" s="20"/>
      <c r="F430" s="20"/>
      <c r="G430" s="20"/>
      <c r="H430" s="26">
        <f>SUM('PACC - SNCC.F.053'!$D430:$G430)</f>
        <v>0</v>
      </c>
      <c r="I430" s="22"/>
      <c r="J430" s="22">
        <f t="shared" si="10"/>
        <v>0</v>
      </c>
      <c r="K430" s="27"/>
      <c r="M430" s="20" t="s">
        <v>1411</v>
      </c>
    </row>
    <row r="431" spans="1:13">
      <c r="A431" s="20"/>
      <c r="B431" s="20" t="s">
        <v>735</v>
      </c>
      <c r="C431" s="20" t="s">
        <v>383</v>
      </c>
      <c r="D431" s="20"/>
      <c r="E431" s="20">
        <v>45</v>
      </c>
      <c r="F431" s="20">
        <v>45</v>
      </c>
      <c r="G431" s="20"/>
      <c r="H431" s="26">
        <f>SUM('PACC - SNCC.F.053'!$D431:$G431)</f>
        <v>90</v>
      </c>
      <c r="I431" s="22">
        <v>700</v>
      </c>
      <c r="J431" s="22">
        <f t="shared" si="10"/>
        <v>63000</v>
      </c>
      <c r="K431" s="27">
        <f>+'PACC - SNCC.F.053'!$J431</f>
        <v>63000</v>
      </c>
      <c r="M431" s="20" t="s">
        <v>1411</v>
      </c>
    </row>
    <row r="432" spans="1:13">
      <c r="A432" s="19" t="s">
        <v>129</v>
      </c>
      <c r="B432" s="20"/>
      <c r="C432" s="20"/>
      <c r="D432" s="20"/>
      <c r="E432" s="20"/>
      <c r="F432" s="20"/>
      <c r="G432" s="20"/>
      <c r="H432" s="26">
        <f>SUM('PACC - SNCC.F.053'!$D432:$G432)</f>
        <v>0</v>
      </c>
      <c r="I432" s="22"/>
      <c r="J432" s="22">
        <f t="shared" si="10"/>
        <v>0</v>
      </c>
      <c r="K432" s="27"/>
      <c r="M432" s="20" t="s">
        <v>1411</v>
      </c>
    </row>
    <row r="433" spans="1:13">
      <c r="A433" s="20"/>
      <c r="B433" s="20" t="s">
        <v>736</v>
      </c>
      <c r="C433" s="20" t="s">
        <v>383</v>
      </c>
      <c r="D433" s="20">
        <v>150</v>
      </c>
      <c r="E433" s="20">
        <v>150</v>
      </c>
      <c r="F433" s="20">
        <v>150</v>
      </c>
      <c r="G433" s="20">
        <v>150</v>
      </c>
      <c r="H433" s="26">
        <f>SUM('PACC - SNCC.F.053'!$D433:$G433)</f>
        <v>600</v>
      </c>
      <c r="I433" s="22">
        <v>90</v>
      </c>
      <c r="J433" s="22">
        <f t="shared" si="10"/>
        <v>54000</v>
      </c>
      <c r="K433" s="27"/>
      <c r="M433" s="20" t="s">
        <v>1411</v>
      </c>
    </row>
    <row r="434" spans="1:13">
      <c r="A434" s="20"/>
      <c r="B434" s="20" t="s">
        <v>737</v>
      </c>
      <c r="C434" s="20" t="s">
        <v>383</v>
      </c>
      <c r="D434" s="20"/>
      <c r="E434" s="20"/>
      <c r="F434" s="20">
        <v>3</v>
      </c>
      <c r="G434" s="20"/>
      <c r="H434" s="26">
        <f>SUM('PACC - SNCC.F.053'!$D434:$G434)</f>
        <v>3</v>
      </c>
      <c r="I434" s="22">
        <v>150</v>
      </c>
      <c r="J434" s="22">
        <f t="shared" si="10"/>
        <v>450</v>
      </c>
      <c r="K434" s="27"/>
      <c r="M434" s="20" t="s">
        <v>1411</v>
      </c>
    </row>
    <row r="435" spans="1:13">
      <c r="A435" s="20"/>
      <c r="B435" s="20" t="s">
        <v>738</v>
      </c>
      <c r="C435" s="20" t="s">
        <v>383</v>
      </c>
      <c r="D435" s="20">
        <v>100</v>
      </c>
      <c r="E435" s="20">
        <v>100</v>
      </c>
      <c r="F435" s="20">
        <v>100</v>
      </c>
      <c r="G435" s="20">
        <v>100</v>
      </c>
      <c r="H435" s="26">
        <f>SUM('PACC - SNCC.F.053'!$D435:$G435)</f>
        <v>400</v>
      </c>
      <c r="I435" s="22">
        <v>40</v>
      </c>
      <c r="J435" s="22">
        <f t="shared" si="10"/>
        <v>16000</v>
      </c>
      <c r="K435" s="27"/>
      <c r="M435" s="20" t="s">
        <v>1411</v>
      </c>
    </row>
    <row r="436" spans="1:13">
      <c r="A436" s="20"/>
      <c r="B436" s="20" t="s">
        <v>739</v>
      </c>
      <c r="C436" s="20" t="s">
        <v>740</v>
      </c>
      <c r="D436" s="20">
        <v>100</v>
      </c>
      <c r="E436" s="20">
        <v>100</v>
      </c>
      <c r="F436" s="20">
        <v>100</v>
      </c>
      <c r="G436" s="20">
        <v>100</v>
      </c>
      <c r="H436" s="26">
        <f>SUM('PACC - SNCC.F.053'!$D436:$G436)</f>
        <v>400</v>
      </c>
      <c r="I436" s="22">
        <v>390</v>
      </c>
      <c r="J436" s="22">
        <f t="shared" si="10"/>
        <v>156000</v>
      </c>
      <c r="K436" s="27"/>
      <c r="M436" s="20" t="s">
        <v>1411</v>
      </c>
    </row>
    <row r="437" spans="1:13">
      <c r="A437" s="20"/>
      <c r="B437" s="20" t="s">
        <v>741</v>
      </c>
      <c r="C437" s="20" t="s">
        <v>740</v>
      </c>
      <c r="D437" s="20">
        <v>50</v>
      </c>
      <c r="E437" s="20">
        <v>50</v>
      </c>
      <c r="F437" s="20">
        <v>50</v>
      </c>
      <c r="G437" s="20">
        <v>50</v>
      </c>
      <c r="H437" s="26">
        <f>SUM('PACC - SNCC.F.053'!$D437:$G437)</f>
        <v>200</v>
      </c>
      <c r="I437" s="22">
        <v>150</v>
      </c>
      <c r="J437" s="22">
        <f t="shared" si="10"/>
        <v>30000</v>
      </c>
      <c r="K437" s="27"/>
      <c r="M437" s="20" t="s">
        <v>1411</v>
      </c>
    </row>
    <row r="438" spans="1:13">
      <c r="A438" s="20"/>
      <c r="B438" s="20" t="s">
        <v>742</v>
      </c>
      <c r="C438" s="20" t="s">
        <v>740</v>
      </c>
      <c r="D438" s="20">
        <v>4</v>
      </c>
      <c r="E438" s="20"/>
      <c r="F438" s="20"/>
      <c r="G438" s="20"/>
      <c r="H438" s="26">
        <f>SUM('PACC - SNCC.F.053'!$D438:$G438)</f>
        <v>4</v>
      </c>
      <c r="I438" s="22">
        <v>851</v>
      </c>
      <c r="J438" s="22">
        <f t="shared" si="10"/>
        <v>3404</v>
      </c>
      <c r="K438" s="27"/>
      <c r="M438" s="20" t="s">
        <v>1411</v>
      </c>
    </row>
    <row r="439" spans="1:13">
      <c r="A439" s="20"/>
      <c r="B439" s="20" t="s">
        <v>743</v>
      </c>
      <c r="C439" s="20" t="s">
        <v>383</v>
      </c>
      <c r="D439" s="20">
        <v>10</v>
      </c>
      <c r="E439" s="20">
        <v>10</v>
      </c>
      <c r="F439" s="20">
        <v>10</v>
      </c>
      <c r="G439" s="20">
        <v>10</v>
      </c>
      <c r="H439" s="26">
        <f>SUM('PACC - SNCC.F.053'!$D439:$G439)</f>
        <v>40</v>
      </c>
      <c r="I439" s="22">
        <v>1105</v>
      </c>
      <c r="J439" s="22">
        <f t="shared" si="10"/>
        <v>44200</v>
      </c>
      <c r="K439" s="27"/>
      <c r="M439" s="20" t="s">
        <v>1411</v>
      </c>
    </row>
    <row r="440" spans="1:13">
      <c r="A440" s="20"/>
      <c r="B440" s="20" t="s">
        <v>744</v>
      </c>
      <c r="C440" s="20" t="s">
        <v>383</v>
      </c>
      <c r="D440" s="20">
        <v>45</v>
      </c>
      <c r="E440" s="20">
        <v>45</v>
      </c>
      <c r="F440" s="20">
        <v>45</v>
      </c>
      <c r="G440" s="20">
        <v>45</v>
      </c>
      <c r="H440" s="26">
        <f>SUM('PACC - SNCC.F.053'!$D440:$G440)</f>
        <v>180</v>
      </c>
      <c r="I440" s="22">
        <v>150</v>
      </c>
      <c r="J440" s="22">
        <f t="shared" si="10"/>
        <v>27000</v>
      </c>
      <c r="K440" s="27"/>
      <c r="M440" s="20" t="s">
        <v>1411</v>
      </c>
    </row>
    <row r="441" spans="1:13">
      <c r="A441" s="20"/>
      <c r="B441" s="20" t="s">
        <v>745</v>
      </c>
      <c r="C441" s="20" t="s">
        <v>383</v>
      </c>
      <c r="D441" s="20">
        <v>200</v>
      </c>
      <c r="E441" s="20">
        <v>200</v>
      </c>
      <c r="F441" s="20">
        <v>200</v>
      </c>
      <c r="G441" s="20">
        <v>200</v>
      </c>
      <c r="H441" s="26">
        <f>SUM('PACC - SNCC.F.053'!$D441:$G441)</f>
        <v>800</v>
      </c>
      <c r="I441" s="22">
        <v>250</v>
      </c>
      <c r="J441" s="22">
        <f t="shared" si="10"/>
        <v>200000</v>
      </c>
      <c r="K441" s="27">
        <f>SUM(J433:'PACC - SNCC.F.053'!$J441)</f>
        <v>531054</v>
      </c>
      <c r="M441" s="20" t="s">
        <v>1411</v>
      </c>
    </row>
    <row r="442" spans="1:13">
      <c r="A442" s="19" t="s">
        <v>130</v>
      </c>
      <c r="B442" s="20"/>
      <c r="C442" s="20"/>
      <c r="D442" s="20"/>
      <c r="E442" s="20"/>
      <c r="F442" s="20"/>
      <c r="G442" s="20"/>
      <c r="H442" s="26">
        <f>SUM('PACC - SNCC.F.053'!$D442:$G442)</f>
        <v>0</v>
      </c>
      <c r="I442" s="22"/>
      <c r="J442" s="22">
        <f t="shared" si="10"/>
        <v>0</v>
      </c>
      <c r="K442" s="27"/>
      <c r="M442" s="20" t="s">
        <v>1411</v>
      </c>
    </row>
    <row r="443" spans="1:13">
      <c r="A443" s="20"/>
      <c r="B443" s="20" t="s">
        <v>746</v>
      </c>
      <c r="C443" s="20" t="s">
        <v>379</v>
      </c>
      <c r="D443" s="20">
        <v>25</v>
      </c>
      <c r="E443" s="20">
        <v>25</v>
      </c>
      <c r="F443" s="20">
        <v>25</v>
      </c>
      <c r="G443" s="20">
        <v>25</v>
      </c>
      <c r="H443" s="26">
        <f>SUM('PACC - SNCC.F.053'!$D443:$G443)</f>
        <v>100</v>
      </c>
      <c r="I443" s="22">
        <v>860</v>
      </c>
      <c r="J443" s="22">
        <f t="shared" si="10"/>
        <v>86000</v>
      </c>
      <c r="K443" s="27"/>
      <c r="M443" s="20" t="s">
        <v>1411</v>
      </c>
    </row>
    <row r="444" spans="1:13">
      <c r="A444" s="20"/>
      <c r="B444" s="20" t="s">
        <v>747</v>
      </c>
      <c r="C444" s="20" t="s">
        <v>379</v>
      </c>
      <c r="D444" s="20"/>
      <c r="E444" s="20"/>
      <c r="F444" s="20"/>
      <c r="G444" s="20"/>
      <c r="H444" s="26">
        <f>SUM('PACC - SNCC.F.053'!$D444:$G444)</f>
        <v>0</v>
      </c>
      <c r="I444" s="22"/>
      <c r="J444" s="22">
        <f t="shared" si="10"/>
        <v>0</v>
      </c>
      <c r="K444" s="27"/>
      <c r="M444" s="20" t="s">
        <v>1411</v>
      </c>
    </row>
    <row r="445" spans="1:13">
      <c r="A445" s="20"/>
      <c r="B445" s="20" t="s">
        <v>748</v>
      </c>
      <c r="C445" s="20" t="s">
        <v>379</v>
      </c>
      <c r="D445" s="20"/>
      <c r="E445" s="20"/>
      <c r="F445" s="20"/>
      <c r="G445" s="20"/>
      <c r="H445" s="26">
        <f>SUM('PACC - SNCC.F.053'!$D445:$G445)</f>
        <v>0</v>
      </c>
      <c r="I445" s="22"/>
      <c r="J445" s="22">
        <f t="shared" si="10"/>
        <v>0</v>
      </c>
      <c r="K445" s="27"/>
      <c r="M445" s="20" t="s">
        <v>1411</v>
      </c>
    </row>
    <row r="446" spans="1:13">
      <c r="A446" s="20"/>
      <c r="B446" s="20" t="s">
        <v>749</v>
      </c>
      <c r="C446" s="20" t="s">
        <v>379</v>
      </c>
      <c r="D446" s="20">
        <v>10</v>
      </c>
      <c r="E446" s="20">
        <v>10</v>
      </c>
      <c r="F446" s="20">
        <v>10</v>
      </c>
      <c r="G446" s="20">
        <v>10</v>
      </c>
      <c r="H446" s="26">
        <f>SUM('PACC - SNCC.F.053'!$D446:$G446)</f>
        <v>40</v>
      </c>
      <c r="I446" s="22">
        <v>900</v>
      </c>
      <c r="J446" s="22">
        <f t="shared" si="10"/>
        <v>36000</v>
      </c>
      <c r="K446" s="27"/>
      <c r="M446" s="20" t="s">
        <v>1411</v>
      </c>
    </row>
    <row r="447" spans="1:13">
      <c r="A447" s="20"/>
      <c r="B447" s="20" t="s">
        <v>750</v>
      </c>
      <c r="C447" s="20" t="s">
        <v>379</v>
      </c>
      <c r="D447" s="20">
        <v>15</v>
      </c>
      <c r="E447" s="20">
        <v>15</v>
      </c>
      <c r="F447" s="20">
        <v>15</v>
      </c>
      <c r="G447" s="20">
        <v>15</v>
      </c>
      <c r="H447" s="26">
        <f>SUM('PACC - SNCC.F.053'!$D447:$G447)</f>
        <v>60</v>
      </c>
      <c r="I447" s="22">
        <v>780</v>
      </c>
      <c r="J447" s="22">
        <f t="shared" si="10"/>
        <v>46800</v>
      </c>
      <c r="K447" s="27"/>
      <c r="M447" s="20" t="s">
        <v>1411</v>
      </c>
    </row>
    <row r="448" spans="1:13">
      <c r="A448" s="20"/>
      <c r="B448" s="20" t="s">
        <v>751</v>
      </c>
      <c r="C448" s="20" t="s">
        <v>379</v>
      </c>
      <c r="D448" s="20">
        <v>2</v>
      </c>
      <c r="E448" s="20"/>
      <c r="F448" s="20"/>
      <c r="G448" s="20"/>
      <c r="H448" s="26">
        <f>SUM('PACC - SNCC.F.053'!$D448:$G448)</f>
        <v>2</v>
      </c>
      <c r="I448" s="22">
        <v>1700</v>
      </c>
      <c r="J448" s="22">
        <f t="shared" si="10"/>
        <v>3400</v>
      </c>
      <c r="K448" s="27"/>
      <c r="M448" s="20" t="s">
        <v>1411</v>
      </c>
    </row>
    <row r="449" spans="1:13">
      <c r="A449" s="20"/>
      <c r="B449" s="20" t="s">
        <v>752</v>
      </c>
      <c r="C449" s="20" t="s">
        <v>379</v>
      </c>
      <c r="D449" s="20">
        <v>20</v>
      </c>
      <c r="E449" s="20">
        <v>20</v>
      </c>
      <c r="F449" s="20">
        <v>20</v>
      </c>
      <c r="G449" s="20">
        <v>20</v>
      </c>
      <c r="H449" s="26">
        <f>SUM('PACC - SNCC.F.053'!$D449:$G449)</f>
        <v>80</v>
      </c>
      <c r="I449" s="22">
        <v>700</v>
      </c>
      <c r="J449" s="22">
        <f t="shared" si="10"/>
        <v>56000</v>
      </c>
      <c r="K449" s="27"/>
      <c r="M449" s="20" t="s">
        <v>1411</v>
      </c>
    </row>
    <row r="450" spans="1:13">
      <c r="A450" s="20"/>
      <c r="B450" s="20" t="s">
        <v>753</v>
      </c>
      <c r="C450" s="20" t="s">
        <v>379</v>
      </c>
      <c r="D450" s="20">
        <v>25</v>
      </c>
      <c r="E450" s="20">
        <v>25</v>
      </c>
      <c r="F450" s="20">
        <v>25</v>
      </c>
      <c r="G450" s="20">
        <v>25</v>
      </c>
      <c r="H450" s="26">
        <f>SUM('PACC - SNCC.F.053'!$D450:$G450)</f>
        <v>100</v>
      </c>
      <c r="I450" s="22">
        <v>780</v>
      </c>
      <c r="J450" s="22">
        <f t="shared" si="10"/>
        <v>78000</v>
      </c>
      <c r="K450" s="27"/>
      <c r="M450" s="20" t="s">
        <v>1411</v>
      </c>
    </row>
    <row r="451" spans="1:13">
      <c r="A451" s="20"/>
      <c r="B451" s="20" t="s">
        <v>754</v>
      </c>
      <c r="C451" s="20" t="s">
        <v>379</v>
      </c>
      <c r="D451" s="20">
        <v>20</v>
      </c>
      <c r="E451" s="20">
        <v>20</v>
      </c>
      <c r="F451" s="20">
        <v>20</v>
      </c>
      <c r="G451" s="20">
        <v>20</v>
      </c>
      <c r="H451" s="26">
        <f>SUM('PACC - SNCC.F.053'!$D451:$G451)</f>
        <v>80</v>
      </c>
      <c r="I451" s="22">
        <v>350</v>
      </c>
      <c r="J451" s="22">
        <f t="shared" si="10"/>
        <v>28000</v>
      </c>
      <c r="K451" s="27"/>
      <c r="M451" s="20" t="s">
        <v>1411</v>
      </c>
    </row>
    <row r="452" spans="1:13">
      <c r="A452" s="20"/>
      <c r="B452" s="20" t="s">
        <v>755</v>
      </c>
      <c r="C452" s="20" t="s">
        <v>379</v>
      </c>
      <c r="D452" s="20">
        <v>5</v>
      </c>
      <c r="E452" s="20">
        <v>5</v>
      </c>
      <c r="F452" s="20">
        <v>5</v>
      </c>
      <c r="G452" s="20">
        <v>5</v>
      </c>
      <c r="H452" s="26">
        <f>SUM('PACC - SNCC.F.053'!$D452:$G452)</f>
        <v>20</v>
      </c>
      <c r="I452" s="22">
        <v>573</v>
      </c>
      <c r="J452" s="22">
        <f t="shared" si="10"/>
        <v>11460</v>
      </c>
      <c r="K452" s="27"/>
      <c r="M452" s="20" t="s">
        <v>1411</v>
      </c>
    </row>
    <row r="453" spans="1:13">
      <c r="A453" s="20"/>
      <c r="B453" s="20" t="s">
        <v>756</v>
      </c>
      <c r="C453" s="20" t="s">
        <v>379</v>
      </c>
      <c r="D453" s="20"/>
      <c r="E453" s="20"/>
      <c r="F453" s="20">
        <v>5</v>
      </c>
      <c r="G453" s="20">
        <v>5</v>
      </c>
      <c r="H453" s="26">
        <f>SUM('PACC - SNCC.F.053'!$D453:$G453)</f>
        <v>10</v>
      </c>
      <c r="I453" s="22">
        <v>580</v>
      </c>
      <c r="J453" s="22">
        <f t="shared" si="10"/>
        <v>5800</v>
      </c>
      <c r="K453" s="27"/>
      <c r="M453" s="20" t="s">
        <v>1411</v>
      </c>
    </row>
    <row r="454" spans="1:13">
      <c r="A454" s="20"/>
      <c r="B454" s="20" t="s">
        <v>757</v>
      </c>
      <c r="C454" s="20" t="s">
        <v>379</v>
      </c>
      <c r="D454" s="20">
        <v>1</v>
      </c>
      <c r="E454" s="20">
        <v>1</v>
      </c>
      <c r="F454" s="20">
        <v>1</v>
      </c>
      <c r="G454" s="20">
        <v>2</v>
      </c>
      <c r="H454" s="26">
        <f>SUM('PACC - SNCC.F.053'!$D454:$G454)</f>
        <v>5</v>
      </c>
      <c r="I454" s="22">
        <v>1000</v>
      </c>
      <c r="J454" s="22">
        <f t="shared" si="10"/>
        <v>5000</v>
      </c>
      <c r="K454" s="27"/>
      <c r="M454" s="20" t="s">
        <v>1411</v>
      </c>
    </row>
    <row r="455" spans="1:13">
      <c r="A455" s="20"/>
      <c r="B455" s="20" t="s">
        <v>757</v>
      </c>
      <c r="C455" s="20" t="s">
        <v>379</v>
      </c>
      <c r="D455" s="20">
        <v>3</v>
      </c>
      <c r="E455" s="20">
        <v>3</v>
      </c>
      <c r="F455" s="20">
        <v>3</v>
      </c>
      <c r="G455" s="20">
        <v>2</v>
      </c>
      <c r="H455" s="26">
        <f>SUM('PACC - SNCC.F.053'!$D455:$G455)</f>
        <v>11</v>
      </c>
      <c r="I455" s="22">
        <v>150</v>
      </c>
      <c r="J455" s="22">
        <f t="shared" si="10"/>
        <v>1650</v>
      </c>
      <c r="K455" s="27"/>
      <c r="M455" s="20" t="s">
        <v>1411</v>
      </c>
    </row>
    <row r="456" spans="1:13">
      <c r="A456" s="20"/>
      <c r="B456" s="20" t="s">
        <v>758</v>
      </c>
      <c r="C456" s="20" t="s">
        <v>379</v>
      </c>
      <c r="D456" s="20">
        <v>10</v>
      </c>
      <c r="E456" s="20">
        <v>10</v>
      </c>
      <c r="F456" s="20">
        <v>10</v>
      </c>
      <c r="G456" s="20"/>
      <c r="H456" s="26">
        <f>SUM('PACC - SNCC.F.053'!$D456:$G456)</f>
        <v>30</v>
      </c>
      <c r="I456" s="22">
        <v>580</v>
      </c>
      <c r="J456" s="22">
        <f t="shared" si="10"/>
        <v>17400</v>
      </c>
      <c r="K456" s="27"/>
      <c r="M456" s="20" t="s">
        <v>1411</v>
      </c>
    </row>
    <row r="457" spans="1:13">
      <c r="A457" s="20"/>
      <c r="B457" s="20" t="s">
        <v>759</v>
      </c>
      <c r="C457" s="20" t="s">
        <v>379</v>
      </c>
      <c r="D457" s="20">
        <v>25</v>
      </c>
      <c r="E457" s="20">
        <v>25</v>
      </c>
      <c r="F457" s="20">
        <v>25</v>
      </c>
      <c r="G457" s="20">
        <v>25</v>
      </c>
      <c r="H457" s="26">
        <f>SUM('PACC - SNCC.F.053'!$D457:$G457)</f>
        <v>100</v>
      </c>
      <c r="I457" s="22">
        <v>900</v>
      </c>
      <c r="J457" s="22">
        <f t="shared" si="10"/>
        <v>90000</v>
      </c>
      <c r="K457" s="27"/>
      <c r="M457" s="20" t="s">
        <v>1411</v>
      </c>
    </row>
    <row r="458" spans="1:13">
      <c r="A458" s="20"/>
      <c r="B458" s="20" t="s">
        <v>760</v>
      </c>
      <c r="C458" s="20" t="s">
        <v>379</v>
      </c>
      <c r="D458" s="20">
        <v>25</v>
      </c>
      <c r="E458" s="20">
        <v>25</v>
      </c>
      <c r="F458" s="20">
        <v>25</v>
      </c>
      <c r="G458" s="20">
        <v>25</v>
      </c>
      <c r="H458" s="26">
        <f>SUM('PACC - SNCC.F.053'!$D458:$G458)</f>
        <v>100</v>
      </c>
      <c r="I458" s="22">
        <v>900</v>
      </c>
      <c r="J458" s="22">
        <f t="shared" si="10"/>
        <v>90000</v>
      </c>
      <c r="K458" s="27"/>
      <c r="M458" s="20" t="s">
        <v>1411</v>
      </c>
    </row>
    <row r="459" spans="1:13">
      <c r="A459" s="20"/>
      <c r="B459" s="20" t="s">
        <v>761</v>
      </c>
      <c r="C459" s="20" t="s">
        <v>379</v>
      </c>
      <c r="D459" s="20">
        <v>40</v>
      </c>
      <c r="E459" s="20">
        <v>40</v>
      </c>
      <c r="F459" s="20">
        <v>40</v>
      </c>
      <c r="G459" s="20">
        <v>40</v>
      </c>
      <c r="H459" s="26">
        <f>SUM('PACC - SNCC.F.053'!$D459:$G459)</f>
        <v>160</v>
      </c>
      <c r="I459" s="22">
        <v>500</v>
      </c>
      <c r="J459" s="22">
        <f t="shared" si="10"/>
        <v>80000</v>
      </c>
      <c r="K459" s="27"/>
      <c r="M459" s="20" t="s">
        <v>1411</v>
      </c>
    </row>
    <row r="460" spans="1:13">
      <c r="A460" s="20"/>
      <c r="B460" s="20" t="s">
        <v>762</v>
      </c>
      <c r="C460" s="20" t="s">
        <v>379</v>
      </c>
      <c r="D460" s="20">
        <v>40</v>
      </c>
      <c r="E460" s="20">
        <v>41</v>
      </c>
      <c r="F460" s="20">
        <v>41</v>
      </c>
      <c r="G460" s="20">
        <v>40</v>
      </c>
      <c r="H460" s="26">
        <f>SUM('PACC - SNCC.F.053'!$D460:$G460)</f>
        <v>162</v>
      </c>
      <c r="I460" s="22">
        <v>300</v>
      </c>
      <c r="J460" s="22">
        <f t="shared" si="10"/>
        <v>48600</v>
      </c>
      <c r="K460" s="27"/>
      <c r="M460" s="20" t="s">
        <v>1411</v>
      </c>
    </row>
    <row r="461" spans="1:13">
      <c r="A461" s="20"/>
      <c r="B461" s="20" t="s">
        <v>762</v>
      </c>
      <c r="C461" s="20" t="s">
        <v>379</v>
      </c>
      <c r="D461" s="20"/>
      <c r="E461" s="20"/>
      <c r="F461" s="20"/>
      <c r="G461" s="20"/>
      <c r="H461" s="26">
        <f>SUM('PACC - SNCC.F.053'!$D461:$G461)</f>
        <v>0</v>
      </c>
      <c r="I461" s="22"/>
      <c r="J461" s="22">
        <f t="shared" si="10"/>
        <v>0</v>
      </c>
      <c r="K461" s="27"/>
      <c r="M461" s="20" t="s">
        <v>1411</v>
      </c>
    </row>
    <row r="462" spans="1:13">
      <c r="A462" s="20"/>
      <c r="B462" s="20" t="s">
        <v>763</v>
      </c>
      <c r="C462" s="20" t="s">
        <v>379</v>
      </c>
      <c r="D462" s="20"/>
      <c r="E462" s="20"/>
      <c r="F462" s="20"/>
      <c r="G462" s="20"/>
      <c r="H462" s="26">
        <f>SUM('PACC - SNCC.F.053'!$D462:$G462)</f>
        <v>0</v>
      </c>
      <c r="I462" s="22"/>
      <c r="J462" s="22">
        <f t="shared" si="10"/>
        <v>0</v>
      </c>
      <c r="K462" s="27"/>
      <c r="M462" s="20" t="s">
        <v>1411</v>
      </c>
    </row>
    <row r="463" spans="1:13">
      <c r="A463" s="20"/>
      <c r="B463" s="20" t="s">
        <v>764</v>
      </c>
      <c r="C463" s="20" t="s">
        <v>379</v>
      </c>
      <c r="D463" s="20">
        <v>3</v>
      </c>
      <c r="E463" s="20">
        <v>3</v>
      </c>
      <c r="F463" s="20">
        <v>3</v>
      </c>
      <c r="G463" s="20">
        <v>1</v>
      </c>
      <c r="H463" s="26">
        <f>SUM('PACC - SNCC.F.053'!$D463:$G463)</f>
        <v>10</v>
      </c>
      <c r="I463" s="22">
        <v>500</v>
      </c>
      <c r="J463" s="22">
        <f t="shared" si="10"/>
        <v>5000</v>
      </c>
      <c r="K463" s="27"/>
      <c r="M463" s="20" t="s">
        <v>1411</v>
      </c>
    </row>
    <row r="464" spans="1:13">
      <c r="A464" s="20"/>
      <c r="B464" s="20" t="s">
        <v>764</v>
      </c>
      <c r="C464" s="20" t="s">
        <v>379</v>
      </c>
      <c r="D464" s="20"/>
      <c r="E464" s="20"/>
      <c r="F464" s="20"/>
      <c r="G464" s="20"/>
      <c r="H464" s="26">
        <f>SUM('PACC - SNCC.F.053'!$D464:$G464)</f>
        <v>0</v>
      </c>
      <c r="I464" s="22"/>
      <c r="J464" s="22">
        <f t="shared" si="10"/>
        <v>0</v>
      </c>
      <c r="K464" s="27"/>
      <c r="M464" s="20" t="s">
        <v>1411</v>
      </c>
    </row>
    <row r="465" spans="1:13">
      <c r="A465" s="20"/>
      <c r="B465" s="20" t="s">
        <v>765</v>
      </c>
      <c r="C465" s="20" t="s">
        <v>379</v>
      </c>
      <c r="D465" s="20"/>
      <c r="E465" s="20"/>
      <c r="F465" s="20"/>
      <c r="G465" s="20"/>
      <c r="H465" s="26">
        <f>SUM('PACC - SNCC.F.053'!$D465:$G465)</f>
        <v>0</v>
      </c>
      <c r="I465" s="22"/>
      <c r="J465" s="22">
        <f t="shared" si="10"/>
        <v>0</v>
      </c>
      <c r="K465" s="27"/>
      <c r="M465" s="20" t="s">
        <v>1411</v>
      </c>
    </row>
    <row r="466" spans="1:13">
      <c r="A466" s="20"/>
      <c r="B466" s="20" t="s">
        <v>766</v>
      </c>
      <c r="C466" s="20" t="s">
        <v>379</v>
      </c>
      <c r="D466" s="20">
        <v>2</v>
      </c>
      <c r="E466" s="20">
        <v>2</v>
      </c>
      <c r="F466" s="20">
        <v>2</v>
      </c>
      <c r="G466" s="20">
        <v>2</v>
      </c>
      <c r="H466" s="26">
        <f>SUM('PACC - SNCC.F.053'!$D466:$G466)</f>
        <v>8</v>
      </c>
      <c r="I466" s="22">
        <v>500</v>
      </c>
      <c r="J466" s="22">
        <f t="shared" si="10"/>
        <v>4000</v>
      </c>
      <c r="K466" s="27"/>
      <c r="M466" s="20" t="s">
        <v>1411</v>
      </c>
    </row>
    <row r="467" spans="1:13">
      <c r="A467" s="20"/>
      <c r="B467" s="20" t="s">
        <v>767</v>
      </c>
      <c r="C467" s="20" t="s">
        <v>379</v>
      </c>
      <c r="D467" s="20"/>
      <c r="E467" s="20"/>
      <c r="F467" s="20"/>
      <c r="G467" s="20"/>
      <c r="H467" s="26">
        <f>SUM('PACC - SNCC.F.053'!$D467:$G467)</f>
        <v>0</v>
      </c>
      <c r="I467" s="22"/>
      <c r="J467" s="22">
        <f t="shared" si="10"/>
        <v>0</v>
      </c>
      <c r="K467" s="27"/>
      <c r="M467" s="20" t="s">
        <v>1411</v>
      </c>
    </row>
    <row r="468" spans="1:13">
      <c r="A468" s="20"/>
      <c r="B468" s="20" t="s">
        <v>768</v>
      </c>
      <c r="C468" s="20" t="s">
        <v>383</v>
      </c>
      <c r="D468" s="20"/>
      <c r="E468" s="20"/>
      <c r="F468" s="20"/>
      <c r="G468" s="20"/>
      <c r="H468" s="26">
        <f>SUM('PACC - SNCC.F.053'!$D468:$G468)</f>
        <v>0</v>
      </c>
      <c r="I468" s="22"/>
      <c r="J468" s="22">
        <f t="shared" si="10"/>
        <v>0</v>
      </c>
      <c r="K468" s="27">
        <f>SUM(J442:J468)</f>
        <v>693110</v>
      </c>
      <c r="M468" s="20" t="s">
        <v>1411</v>
      </c>
    </row>
    <row r="469" spans="1:13">
      <c r="A469" s="19" t="s">
        <v>132</v>
      </c>
      <c r="B469" s="20"/>
      <c r="C469" s="20"/>
      <c r="D469" s="20"/>
      <c r="E469" s="20"/>
      <c r="F469" s="20"/>
      <c r="G469" s="20"/>
      <c r="H469" s="26">
        <f>SUM('PACC - SNCC.F.053'!$D469:$G469)</f>
        <v>0</v>
      </c>
      <c r="I469" s="22"/>
      <c r="J469" s="22">
        <f t="shared" si="10"/>
        <v>0</v>
      </c>
      <c r="K469" s="27"/>
      <c r="M469" s="20" t="s">
        <v>1411</v>
      </c>
    </row>
    <row r="470" spans="1:13">
      <c r="A470" s="20"/>
      <c r="B470" s="20" t="s">
        <v>769</v>
      </c>
      <c r="C470" s="20" t="s">
        <v>383</v>
      </c>
      <c r="D470" s="20"/>
      <c r="E470" s="20"/>
      <c r="F470" s="20"/>
      <c r="G470" s="20"/>
      <c r="H470" s="26">
        <f>SUM('PACC - SNCC.F.053'!$D470:$G470)</f>
        <v>0</v>
      </c>
      <c r="I470" s="22"/>
      <c r="J470" s="22">
        <f t="shared" si="10"/>
        <v>0</v>
      </c>
      <c r="K470" s="27"/>
      <c r="M470" s="20" t="s">
        <v>1411</v>
      </c>
    </row>
    <row r="471" spans="1:13">
      <c r="A471" s="20"/>
      <c r="B471" s="20" t="s">
        <v>770</v>
      </c>
      <c r="C471" s="20" t="s">
        <v>383</v>
      </c>
      <c r="D471" s="20"/>
      <c r="E471" s="20"/>
      <c r="F471" s="20">
        <v>45</v>
      </c>
      <c r="G471" s="20">
        <v>45</v>
      </c>
      <c r="H471" s="26">
        <f>SUM('PACC - SNCC.F.053'!$D471:$G471)</f>
        <v>90</v>
      </c>
      <c r="I471" s="22">
        <v>6000</v>
      </c>
      <c r="J471" s="22">
        <f t="shared" si="10"/>
        <v>540000</v>
      </c>
      <c r="K471" s="27"/>
      <c r="M471" s="20" t="s">
        <v>1411</v>
      </c>
    </row>
    <row r="472" spans="1:13">
      <c r="A472" s="20"/>
      <c r="B472" s="20" t="s">
        <v>770</v>
      </c>
      <c r="C472" s="20" t="s">
        <v>383</v>
      </c>
      <c r="D472" s="20"/>
      <c r="E472" s="20"/>
      <c r="F472" s="20">
        <v>20</v>
      </c>
      <c r="G472" s="20">
        <v>20</v>
      </c>
      <c r="H472" s="26">
        <f>SUM('PACC - SNCC.F.053'!$D472:$G472)</f>
        <v>40</v>
      </c>
      <c r="I472" s="22">
        <v>6900</v>
      </c>
      <c r="J472" s="22">
        <f t="shared" si="10"/>
        <v>276000</v>
      </c>
      <c r="K472" s="27"/>
      <c r="M472" s="20" t="s">
        <v>1411</v>
      </c>
    </row>
    <row r="473" spans="1:13">
      <c r="A473" s="20"/>
      <c r="B473" s="20" t="s">
        <v>771</v>
      </c>
      <c r="C473" s="20" t="s">
        <v>383</v>
      </c>
      <c r="D473" s="20"/>
      <c r="E473" s="20"/>
      <c r="F473" s="20"/>
      <c r="G473" s="20"/>
      <c r="H473" s="26">
        <f>SUM('PACC - SNCC.F.053'!$D473:$G473)</f>
        <v>0</v>
      </c>
      <c r="I473" s="22"/>
      <c r="J473" s="22">
        <f t="shared" si="10"/>
        <v>0</v>
      </c>
      <c r="K473" s="27"/>
      <c r="M473" s="20" t="s">
        <v>1411</v>
      </c>
    </row>
    <row r="474" spans="1:13">
      <c r="A474" s="20"/>
      <c r="B474" s="20" t="s">
        <v>772</v>
      </c>
      <c r="C474" s="20" t="s">
        <v>383</v>
      </c>
      <c r="D474" s="20">
        <v>6</v>
      </c>
      <c r="E474" s="20">
        <v>6</v>
      </c>
      <c r="F474" s="20">
        <v>6</v>
      </c>
      <c r="G474" s="20">
        <v>6</v>
      </c>
      <c r="H474" s="26">
        <f>SUM('PACC - SNCC.F.053'!$D474:$G474)</f>
        <v>24</v>
      </c>
      <c r="I474" s="22">
        <v>8000</v>
      </c>
      <c r="J474" s="22">
        <f t="shared" si="10"/>
        <v>192000</v>
      </c>
      <c r="K474" s="27"/>
      <c r="M474" s="20" t="s">
        <v>1411</v>
      </c>
    </row>
    <row r="475" spans="1:13">
      <c r="A475" s="20"/>
      <c r="B475" s="20" t="s">
        <v>772</v>
      </c>
      <c r="C475" s="20" t="s">
        <v>383</v>
      </c>
      <c r="D475" s="20"/>
      <c r="E475" s="20"/>
      <c r="F475" s="20"/>
      <c r="G475" s="20"/>
      <c r="H475" s="26">
        <f>SUM('PACC - SNCC.F.053'!$D475:$G475)</f>
        <v>0</v>
      </c>
      <c r="I475" s="22"/>
      <c r="J475" s="22">
        <f t="shared" si="10"/>
        <v>0</v>
      </c>
      <c r="K475" s="27"/>
      <c r="M475" s="20" t="s">
        <v>1411</v>
      </c>
    </row>
    <row r="476" spans="1:13">
      <c r="A476" s="20"/>
      <c r="B476" s="20" t="s">
        <v>773</v>
      </c>
      <c r="C476" s="20" t="s">
        <v>383</v>
      </c>
      <c r="D476" s="20"/>
      <c r="E476" s="20"/>
      <c r="F476" s="20">
        <v>20</v>
      </c>
      <c r="G476" s="20">
        <v>20</v>
      </c>
      <c r="H476" s="26">
        <f>SUM('PACC - SNCC.F.053'!$D476:$G476)</f>
        <v>40</v>
      </c>
      <c r="I476" s="22">
        <v>12000</v>
      </c>
      <c r="J476" s="22">
        <f t="shared" si="10"/>
        <v>480000</v>
      </c>
      <c r="K476" s="27"/>
      <c r="M476" s="20" t="s">
        <v>1411</v>
      </c>
    </row>
    <row r="477" spans="1:13">
      <c r="A477" s="20"/>
      <c r="B477" s="20" t="s">
        <v>774</v>
      </c>
      <c r="C477" s="20" t="s">
        <v>383</v>
      </c>
      <c r="D477" s="20"/>
      <c r="E477" s="20"/>
      <c r="F477" s="20">
        <v>6</v>
      </c>
      <c r="G477" s="20">
        <v>6</v>
      </c>
      <c r="H477" s="26">
        <f>SUM('PACC - SNCC.F.053'!$D477:$G477)</f>
        <v>12</v>
      </c>
      <c r="I477" s="22">
        <v>21600</v>
      </c>
      <c r="J477" s="22">
        <f t="shared" si="10"/>
        <v>259200</v>
      </c>
      <c r="K477" s="27"/>
      <c r="M477" s="20" t="s">
        <v>1411</v>
      </c>
    </row>
    <row r="478" spans="1:13">
      <c r="A478" s="20"/>
      <c r="B478" s="20" t="s">
        <v>775</v>
      </c>
      <c r="C478" s="20" t="s">
        <v>383</v>
      </c>
      <c r="D478" s="20"/>
      <c r="E478" s="20"/>
      <c r="F478" s="20">
        <v>4</v>
      </c>
      <c r="G478" s="20">
        <v>4</v>
      </c>
      <c r="H478" s="26">
        <f>SUM('PACC - SNCC.F.053'!$D478:$G478)</f>
        <v>8</v>
      </c>
      <c r="I478" s="22">
        <v>31000</v>
      </c>
      <c r="J478" s="22">
        <f t="shared" si="10"/>
        <v>248000</v>
      </c>
      <c r="K478" s="27"/>
      <c r="M478" s="20" t="s">
        <v>1411</v>
      </c>
    </row>
    <row r="479" spans="1:13">
      <c r="A479" s="20"/>
      <c r="B479" s="20" t="s">
        <v>776</v>
      </c>
      <c r="C479" s="20" t="s">
        <v>383</v>
      </c>
      <c r="D479" s="20"/>
      <c r="E479" s="20"/>
      <c r="F479" s="20">
        <v>4</v>
      </c>
      <c r="G479" s="20">
        <v>4</v>
      </c>
      <c r="H479" s="26">
        <f>SUM('PACC - SNCC.F.053'!$D479:$G479)</f>
        <v>8</v>
      </c>
      <c r="I479" s="22">
        <v>40000</v>
      </c>
      <c r="J479" s="22">
        <f t="shared" si="10"/>
        <v>320000</v>
      </c>
      <c r="K479" s="27"/>
      <c r="M479" s="20" t="s">
        <v>1411</v>
      </c>
    </row>
    <row r="480" spans="1:13">
      <c r="A480" s="20"/>
      <c r="B480" s="20" t="s">
        <v>1343</v>
      </c>
      <c r="C480" s="20" t="s">
        <v>383</v>
      </c>
      <c r="D480" s="20"/>
      <c r="E480" s="20"/>
      <c r="F480" s="20">
        <v>2</v>
      </c>
      <c r="G480" s="20">
        <v>1</v>
      </c>
      <c r="H480" s="26">
        <f>SUM('PACC - SNCC.F.053'!$D480:$G480)</f>
        <v>3</v>
      </c>
      <c r="I480" s="22">
        <v>22000</v>
      </c>
      <c r="J480" s="22">
        <f t="shared" si="10"/>
        <v>66000</v>
      </c>
      <c r="K480" s="27"/>
      <c r="M480" s="20" t="s">
        <v>1411</v>
      </c>
    </row>
    <row r="481" spans="1:13">
      <c r="A481" s="20"/>
      <c r="B481" s="20" t="s">
        <v>1344</v>
      </c>
      <c r="C481" s="20" t="s">
        <v>383</v>
      </c>
      <c r="D481" s="20"/>
      <c r="E481" s="20"/>
      <c r="F481" s="20">
        <v>4</v>
      </c>
      <c r="G481" s="20">
        <v>4</v>
      </c>
      <c r="H481" s="26">
        <f>SUM('PACC - SNCC.F.053'!$D481:$G481)</f>
        <v>8</v>
      </c>
      <c r="I481" s="22">
        <v>22000</v>
      </c>
      <c r="J481" s="22">
        <f t="shared" si="10"/>
        <v>176000</v>
      </c>
      <c r="K481" s="27"/>
      <c r="M481" s="20" t="s">
        <v>1411</v>
      </c>
    </row>
    <row r="482" spans="1:13">
      <c r="A482" s="20"/>
      <c r="B482" s="20" t="s">
        <v>1345</v>
      </c>
      <c r="C482" s="20" t="s">
        <v>383</v>
      </c>
      <c r="D482" s="20"/>
      <c r="E482" s="20"/>
      <c r="F482" s="20"/>
      <c r="G482" s="20">
        <v>2</v>
      </c>
      <c r="H482" s="26">
        <f>SUM('PACC - SNCC.F.053'!$D482:$G482)</f>
        <v>2</v>
      </c>
      <c r="I482" s="22">
        <v>11000</v>
      </c>
      <c r="J482" s="22">
        <f t="shared" si="10"/>
        <v>22000</v>
      </c>
      <c r="K482" s="27"/>
      <c r="M482" s="20" t="s">
        <v>1411</v>
      </c>
    </row>
    <row r="483" spans="1:13">
      <c r="A483" s="20"/>
      <c r="B483" s="20" t="s">
        <v>1346</v>
      </c>
      <c r="C483" s="20" t="s">
        <v>383</v>
      </c>
      <c r="D483" s="20">
        <v>3</v>
      </c>
      <c r="E483" s="20">
        <v>3</v>
      </c>
      <c r="F483" s="20">
        <v>3</v>
      </c>
      <c r="G483" s="20">
        <v>5</v>
      </c>
      <c r="H483" s="26">
        <f>SUM('PACC - SNCC.F.053'!$D483:$G483)</f>
        <v>14</v>
      </c>
      <c r="I483" s="22">
        <v>11000</v>
      </c>
      <c r="J483" s="22">
        <f t="shared" si="10"/>
        <v>154000</v>
      </c>
      <c r="K483" s="27"/>
      <c r="M483" s="20" t="s">
        <v>1411</v>
      </c>
    </row>
    <row r="484" spans="1:13">
      <c r="A484" s="20"/>
      <c r="B484" s="20" t="s">
        <v>777</v>
      </c>
      <c r="C484" s="20" t="s">
        <v>383</v>
      </c>
      <c r="D484" s="20">
        <v>25</v>
      </c>
      <c r="E484" s="20"/>
      <c r="F484" s="20">
        <v>25</v>
      </c>
      <c r="G484" s="20"/>
      <c r="H484" s="26">
        <f>SUM('PACC - SNCC.F.053'!$D484:$G484)</f>
        <v>50</v>
      </c>
      <c r="I484" s="22">
        <v>1400</v>
      </c>
      <c r="J484" s="22">
        <f t="shared" ref="J484:J546" si="11">+H484*I484</f>
        <v>70000</v>
      </c>
      <c r="K484" s="27"/>
      <c r="M484" s="20" t="s">
        <v>1411</v>
      </c>
    </row>
    <row r="485" spans="1:13">
      <c r="A485" s="20"/>
      <c r="B485" s="20" t="s">
        <v>778</v>
      </c>
      <c r="C485" s="20" t="s">
        <v>383</v>
      </c>
      <c r="D485" s="20"/>
      <c r="E485" s="20"/>
      <c r="F485" s="20"/>
      <c r="G485" s="20"/>
      <c r="H485" s="26">
        <f>SUM('PACC - SNCC.F.053'!$D485:$G485)</f>
        <v>0</v>
      </c>
      <c r="I485" s="22"/>
      <c r="J485" s="22">
        <f t="shared" si="11"/>
        <v>0</v>
      </c>
      <c r="K485" s="27"/>
      <c r="M485" s="20" t="s">
        <v>1411</v>
      </c>
    </row>
    <row r="486" spans="1:13">
      <c r="A486" s="20"/>
      <c r="B486" s="20" t="s">
        <v>779</v>
      </c>
      <c r="C486" s="20" t="s">
        <v>383</v>
      </c>
      <c r="D486" s="20">
        <v>15</v>
      </c>
      <c r="E486" s="20">
        <v>15</v>
      </c>
      <c r="F486" s="20">
        <v>15</v>
      </c>
      <c r="G486" s="20">
        <v>15</v>
      </c>
      <c r="H486" s="26">
        <f>SUM('PACC - SNCC.F.053'!$D486:$G486)</f>
        <v>60</v>
      </c>
      <c r="I486" s="22">
        <v>1200</v>
      </c>
      <c r="J486" s="22">
        <f t="shared" si="11"/>
        <v>72000</v>
      </c>
      <c r="K486" s="27"/>
      <c r="M486" s="20" t="s">
        <v>1411</v>
      </c>
    </row>
    <row r="487" spans="1:13">
      <c r="A487" s="20"/>
      <c r="B487" s="20" t="s">
        <v>780</v>
      </c>
      <c r="C487" s="20" t="s">
        <v>383</v>
      </c>
      <c r="D487" s="20">
        <v>15</v>
      </c>
      <c r="E487" s="20">
        <v>15</v>
      </c>
      <c r="F487" s="20">
        <v>15</v>
      </c>
      <c r="G487" s="20">
        <v>15</v>
      </c>
      <c r="H487" s="26">
        <f>SUM('PACC - SNCC.F.053'!$D487:$G487)</f>
        <v>60</v>
      </c>
      <c r="I487" s="22">
        <v>380</v>
      </c>
      <c r="J487" s="22">
        <f t="shared" si="11"/>
        <v>22800</v>
      </c>
      <c r="K487" s="27"/>
      <c r="M487" s="20" t="s">
        <v>1411</v>
      </c>
    </row>
    <row r="488" spans="1:13">
      <c r="A488" s="20"/>
      <c r="B488" s="20" t="s">
        <v>781</v>
      </c>
      <c r="C488" s="20" t="s">
        <v>383</v>
      </c>
      <c r="D488" s="20">
        <v>15</v>
      </c>
      <c r="E488" s="20">
        <v>15</v>
      </c>
      <c r="F488" s="20">
        <v>15</v>
      </c>
      <c r="G488" s="20">
        <v>15</v>
      </c>
      <c r="H488" s="26">
        <f>SUM('PACC - SNCC.F.053'!$D488:$G488)</f>
        <v>60</v>
      </c>
      <c r="I488" s="22">
        <v>650</v>
      </c>
      <c r="J488" s="22">
        <f t="shared" si="11"/>
        <v>39000</v>
      </c>
      <c r="K488" s="27"/>
      <c r="M488" s="20" t="s">
        <v>1411</v>
      </c>
    </row>
    <row r="489" spans="1:13">
      <c r="A489" s="20"/>
      <c r="B489" s="20" t="s">
        <v>782</v>
      </c>
      <c r="C489" s="20" t="s">
        <v>383</v>
      </c>
      <c r="D489" s="20">
        <v>15</v>
      </c>
      <c r="E489" s="20">
        <v>15</v>
      </c>
      <c r="F489" s="20">
        <v>15</v>
      </c>
      <c r="G489" s="20">
        <v>15</v>
      </c>
      <c r="H489" s="26">
        <f>SUM('PACC - SNCC.F.053'!$D489:$G489)</f>
        <v>60</v>
      </c>
      <c r="I489" s="22">
        <v>1050</v>
      </c>
      <c r="J489" s="22">
        <f t="shared" si="11"/>
        <v>63000</v>
      </c>
      <c r="K489" s="27"/>
      <c r="M489" s="20" t="s">
        <v>1411</v>
      </c>
    </row>
    <row r="490" spans="1:13">
      <c r="A490" s="20"/>
      <c r="B490" s="20" t="s">
        <v>783</v>
      </c>
      <c r="C490" s="20" t="s">
        <v>383</v>
      </c>
      <c r="D490" s="20">
        <v>10</v>
      </c>
      <c r="E490" s="20">
        <v>10</v>
      </c>
      <c r="F490" s="20">
        <v>12</v>
      </c>
      <c r="G490" s="20"/>
      <c r="H490" s="26">
        <f>SUM('PACC - SNCC.F.053'!$D490:$G490)</f>
        <v>32</v>
      </c>
      <c r="I490" s="22">
        <v>1350</v>
      </c>
      <c r="J490" s="22">
        <f t="shared" si="11"/>
        <v>43200</v>
      </c>
      <c r="K490" s="27"/>
      <c r="M490" s="20" t="s">
        <v>1411</v>
      </c>
    </row>
    <row r="491" spans="1:13">
      <c r="A491" s="20"/>
      <c r="B491" s="20" t="s">
        <v>784</v>
      </c>
      <c r="C491" s="20" t="s">
        <v>383</v>
      </c>
      <c r="D491" s="20">
        <v>10</v>
      </c>
      <c r="E491" s="20">
        <v>10</v>
      </c>
      <c r="F491" s="20">
        <v>12</v>
      </c>
      <c r="G491" s="20"/>
      <c r="H491" s="26">
        <f>SUM('PACC - SNCC.F.053'!$D491:$G491)</f>
        <v>32</v>
      </c>
      <c r="I491" s="22">
        <v>2100</v>
      </c>
      <c r="J491" s="22">
        <f t="shared" si="11"/>
        <v>67200</v>
      </c>
      <c r="K491" s="27"/>
      <c r="M491" s="20" t="s">
        <v>1411</v>
      </c>
    </row>
    <row r="492" spans="1:13">
      <c r="A492" s="20"/>
      <c r="B492" s="20" t="s">
        <v>785</v>
      </c>
      <c r="C492" s="20" t="s">
        <v>383</v>
      </c>
      <c r="D492" s="20">
        <v>5</v>
      </c>
      <c r="E492" s="20">
        <v>5</v>
      </c>
      <c r="F492" s="20">
        <v>5</v>
      </c>
      <c r="G492" s="20">
        <v>5</v>
      </c>
      <c r="H492" s="26">
        <f>SUM('PACC - SNCC.F.053'!$D492:$G492)</f>
        <v>20</v>
      </c>
      <c r="I492" s="22">
        <v>3200</v>
      </c>
      <c r="J492" s="22">
        <f t="shared" si="11"/>
        <v>64000</v>
      </c>
      <c r="K492" s="27"/>
      <c r="M492" s="20" t="s">
        <v>1411</v>
      </c>
    </row>
    <row r="493" spans="1:13">
      <c r="A493" s="20"/>
      <c r="B493" s="20" t="s">
        <v>786</v>
      </c>
      <c r="C493" s="20" t="s">
        <v>383</v>
      </c>
      <c r="D493" s="20">
        <v>5</v>
      </c>
      <c r="E493" s="20">
        <v>5</v>
      </c>
      <c r="F493" s="20">
        <v>5</v>
      </c>
      <c r="G493" s="20"/>
      <c r="H493" s="26">
        <f>SUM('PACC - SNCC.F.053'!$D493:$G493)</f>
        <v>15</v>
      </c>
      <c r="I493" s="22"/>
      <c r="J493" s="22">
        <f t="shared" si="11"/>
        <v>0</v>
      </c>
      <c r="K493" s="27"/>
      <c r="M493" s="20" t="s">
        <v>1411</v>
      </c>
    </row>
    <row r="494" spans="1:13">
      <c r="A494" s="20"/>
      <c r="B494" s="20" t="s">
        <v>787</v>
      </c>
      <c r="C494" s="20" t="s">
        <v>383</v>
      </c>
      <c r="D494" s="20"/>
      <c r="E494" s="20"/>
      <c r="F494" s="20"/>
      <c r="G494" s="20"/>
      <c r="H494" s="26">
        <f>SUM('PACC - SNCC.F.053'!$D494:$G494)</f>
        <v>0</v>
      </c>
      <c r="I494" s="22"/>
      <c r="J494" s="22">
        <f t="shared" si="11"/>
        <v>0</v>
      </c>
      <c r="K494" s="27"/>
      <c r="M494" s="20" t="s">
        <v>1411</v>
      </c>
    </row>
    <row r="495" spans="1:13">
      <c r="A495" s="20"/>
      <c r="B495" s="20" t="s">
        <v>788</v>
      </c>
      <c r="C495" s="20" t="s">
        <v>383</v>
      </c>
      <c r="D495" s="20"/>
      <c r="E495" s="20"/>
      <c r="F495" s="20">
        <v>5</v>
      </c>
      <c r="G495" s="20">
        <v>8</v>
      </c>
      <c r="H495" s="26">
        <f>SUM('PACC - SNCC.F.053'!$D495:$G495)</f>
        <v>13</v>
      </c>
      <c r="I495" s="22">
        <v>18000</v>
      </c>
      <c r="J495" s="22">
        <f t="shared" si="11"/>
        <v>234000</v>
      </c>
      <c r="K495" s="27"/>
      <c r="M495" s="20" t="s">
        <v>1411</v>
      </c>
    </row>
    <row r="496" spans="1:13">
      <c r="A496" s="20"/>
      <c r="B496" s="20" t="s">
        <v>789</v>
      </c>
      <c r="C496" s="20" t="s">
        <v>383</v>
      </c>
      <c r="D496" s="20"/>
      <c r="E496" s="20"/>
      <c r="F496" s="20">
        <v>1</v>
      </c>
      <c r="G496" s="20"/>
      <c r="H496" s="26">
        <f>SUM('PACC - SNCC.F.053'!$D496:$G496)</f>
        <v>1</v>
      </c>
      <c r="I496" s="22">
        <v>150000</v>
      </c>
      <c r="J496" s="22">
        <f t="shared" si="11"/>
        <v>150000</v>
      </c>
      <c r="K496" s="27"/>
      <c r="M496" s="20" t="s">
        <v>1411</v>
      </c>
    </row>
    <row r="497" spans="1:13">
      <c r="A497" s="20"/>
      <c r="B497" s="20" t="s">
        <v>790</v>
      </c>
      <c r="C497" s="20" t="s">
        <v>383</v>
      </c>
      <c r="D497" s="20"/>
      <c r="E497" s="20"/>
      <c r="F497" s="20"/>
      <c r="G497" s="20"/>
      <c r="H497" s="26">
        <f>SUM('PACC - SNCC.F.053'!$D497:$G497)</f>
        <v>0</v>
      </c>
      <c r="I497" s="22"/>
      <c r="J497" s="22">
        <f t="shared" si="11"/>
        <v>0</v>
      </c>
      <c r="K497" s="27"/>
      <c r="M497" s="20" t="s">
        <v>1411</v>
      </c>
    </row>
    <row r="498" spans="1:13">
      <c r="A498" s="20"/>
      <c r="B498" s="20" t="s">
        <v>791</v>
      </c>
      <c r="C498" s="20" t="s">
        <v>383</v>
      </c>
      <c r="D498" s="20">
        <v>100</v>
      </c>
      <c r="E498" s="20">
        <v>100</v>
      </c>
      <c r="F498" s="20">
        <v>100</v>
      </c>
      <c r="G498" s="20">
        <v>100</v>
      </c>
      <c r="H498" s="26">
        <f>SUM('PACC - SNCC.F.053'!$D498:$G498)</f>
        <v>400</v>
      </c>
      <c r="I498" s="22">
        <v>240</v>
      </c>
      <c r="J498" s="22">
        <f t="shared" si="11"/>
        <v>96000</v>
      </c>
      <c r="K498" s="27"/>
      <c r="M498" s="20" t="s">
        <v>1411</v>
      </c>
    </row>
    <row r="499" spans="1:13">
      <c r="A499" s="20"/>
      <c r="B499" s="20" t="s">
        <v>792</v>
      </c>
      <c r="C499" s="20" t="s">
        <v>383</v>
      </c>
      <c r="D499" s="20">
        <v>200</v>
      </c>
      <c r="E499" s="20">
        <v>200</v>
      </c>
      <c r="F499" s="20">
        <v>200</v>
      </c>
      <c r="G499" s="20">
        <v>200</v>
      </c>
      <c r="H499" s="26">
        <f>SUM('PACC - SNCC.F.053'!$D499:$G499)</f>
        <v>800</v>
      </c>
      <c r="I499" s="22">
        <v>300</v>
      </c>
      <c r="J499" s="22">
        <f t="shared" si="11"/>
        <v>240000</v>
      </c>
      <c r="K499" s="27"/>
      <c r="M499" s="20" t="s">
        <v>1411</v>
      </c>
    </row>
    <row r="500" spans="1:13">
      <c r="A500" s="20"/>
      <c r="B500" s="20" t="s">
        <v>793</v>
      </c>
      <c r="C500" s="20" t="s">
        <v>383</v>
      </c>
      <c r="D500" s="20">
        <v>200</v>
      </c>
      <c r="E500" s="20">
        <v>200</v>
      </c>
      <c r="F500" s="20">
        <v>200</v>
      </c>
      <c r="G500" s="20">
        <v>200</v>
      </c>
      <c r="H500" s="26">
        <f>SUM('PACC - SNCC.F.053'!$D500:$G500)</f>
        <v>800</v>
      </c>
      <c r="I500" s="22">
        <v>160</v>
      </c>
      <c r="J500" s="22">
        <f t="shared" si="11"/>
        <v>128000</v>
      </c>
      <c r="K500" s="27"/>
      <c r="M500" s="20" t="s">
        <v>1411</v>
      </c>
    </row>
    <row r="501" spans="1:13">
      <c r="A501" s="20"/>
      <c r="B501" s="20" t="s">
        <v>794</v>
      </c>
      <c r="C501" s="20" t="s">
        <v>383</v>
      </c>
      <c r="D501" s="20"/>
      <c r="E501" s="20"/>
      <c r="F501" s="20"/>
      <c r="G501" s="20"/>
      <c r="H501" s="26">
        <f>SUM('PACC - SNCC.F.053'!$D501:$G501)</f>
        <v>0</v>
      </c>
      <c r="I501" s="22"/>
      <c r="J501" s="22">
        <f t="shared" si="11"/>
        <v>0</v>
      </c>
      <c r="K501" s="27"/>
      <c r="M501" s="20" t="s">
        <v>1411</v>
      </c>
    </row>
    <row r="502" spans="1:13">
      <c r="A502" s="20"/>
      <c r="B502" s="20" t="s">
        <v>795</v>
      </c>
      <c r="C502" s="20" t="s">
        <v>383</v>
      </c>
      <c r="D502" s="20">
        <v>200</v>
      </c>
      <c r="E502" s="20">
        <v>200</v>
      </c>
      <c r="F502" s="20">
        <v>200</v>
      </c>
      <c r="G502" s="20">
        <v>200</v>
      </c>
      <c r="H502" s="26">
        <f>SUM('PACC - SNCC.F.053'!$D502:$G502)</f>
        <v>800</v>
      </c>
      <c r="I502" s="22">
        <v>950</v>
      </c>
      <c r="J502" s="22">
        <f t="shared" si="11"/>
        <v>760000</v>
      </c>
      <c r="K502" s="27"/>
      <c r="M502" s="20" t="s">
        <v>1411</v>
      </c>
    </row>
    <row r="503" spans="1:13">
      <c r="A503" s="20"/>
      <c r="B503" s="20" t="s">
        <v>796</v>
      </c>
      <c r="C503" s="20" t="s">
        <v>383</v>
      </c>
      <c r="D503" s="20">
        <v>50</v>
      </c>
      <c r="E503" s="20">
        <v>50</v>
      </c>
      <c r="F503" s="20">
        <v>50</v>
      </c>
      <c r="G503" s="20">
        <v>50</v>
      </c>
      <c r="H503" s="26">
        <f>SUM('PACC - SNCC.F.053'!$D503:$G503)</f>
        <v>200</v>
      </c>
      <c r="I503" s="22">
        <v>1500</v>
      </c>
      <c r="J503" s="22">
        <f t="shared" si="11"/>
        <v>300000</v>
      </c>
      <c r="K503" s="27"/>
      <c r="M503" s="20" t="s">
        <v>1411</v>
      </c>
    </row>
    <row r="504" spans="1:13">
      <c r="A504" s="20"/>
      <c r="B504" s="20" t="s">
        <v>797</v>
      </c>
      <c r="C504" s="20" t="s">
        <v>383</v>
      </c>
      <c r="D504" s="20">
        <v>90</v>
      </c>
      <c r="E504" s="20">
        <v>90</v>
      </c>
      <c r="F504" s="20">
        <v>90</v>
      </c>
      <c r="G504" s="20">
        <v>90</v>
      </c>
      <c r="H504" s="26">
        <f>SUM('PACC - SNCC.F.053'!$D504:$G504)</f>
        <v>360</v>
      </c>
      <c r="I504" s="22">
        <v>1900</v>
      </c>
      <c r="J504" s="22">
        <f t="shared" si="11"/>
        <v>684000</v>
      </c>
      <c r="K504" s="27"/>
      <c r="M504" s="20" t="s">
        <v>1411</v>
      </c>
    </row>
    <row r="505" spans="1:13">
      <c r="A505" s="20"/>
      <c r="B505" s="20" t="s">
        <v>798</v>
      </c>
      <c r="C505" s="20" t="s">
        <v>383</v>
      </c>
      <c r="D505" s="20">
        <v>25</v>
      </c>
      <c r="E505" s="20">
        <v>25</v>
      </c>
      <c r="F505" s="20">
        <v>25</v>
      </c>
      <c r="G505" s="20">
        <v>25</v>
      </c>
      <c r="H505" s="26">
        <f>SUM('PACC - SNCC.F.053'!$D505:$G505)</f>
        <v>100</v>
      </c>
      <c r="I505" s="22">
        <v>5500</v>
      </c>
      <c r="J505" s="22">
        <f t="shared" si="11"/>
        <v>550000</v>
      </c>
      <c r="K505" s="27"/>
      <c r="M505" s="20" t="s">
        <v>1411</v>
      </c>
    </row>
    <row r="506" spans="1:13">
      <c r="A506" s="20"/>
      <c r="B506" s="20" t="s">
        <v>799</v>
      </c>
      <c r="C506" s="20" t="s">
        <v>383</v>
      </c>
      <c r="D506" s="20"/>
      <c r="E506" s="20">
        <v>8</v>
      </c>
      <c r="F506" s="20">
        <v>8</v>
      </c>
      <c r="G506" s="20">
        <v>8</v>
      </c>
      <c r="H506" s="26">
        <f>SUM('PACC - SNCC.F.053'!$D506:$G506)</f>
        <v>24</v>
      </c>
      <c r="I506" s="22">
        <v>11200</v>
      </c>
      <c r="J506" s="22">
        <f t="shared" si="11"/>
        <v>268800</v>
      </c>
      <c r="K506" s="27"/>
      <c r="M506" s="20" t="s">
        <v>1411</v>
      </c>
    </row>
    <row r="507" spans="1:13">
      <c r="A507" s="20"/>
      <c r="B507" s="20" t="s">
        <v>800</v>
      </c>
      <c r="C507" s="20" t="s">
        <v>383</v>
      </c>
      <c r="D507" s="20"/>
      <c r="E507" s="20"/>
      <c r="F507" s="20">
        <v>7</v>
      </c>
      <c r="G507" s="20">
        <v>8</v>
      </c>
      <c r="H507" s="26">
        <f>SUM('PACC - SNCC.F.053'!$D507:$G507)</f>
        <v>15</v>
      </c>
      <c r="I507" s="22">
        <v>18000</v>
      </c>
      <c r="J507" s="22">
        <f t="shared" si="11"/>
        <v>270000</v>
      </c>
      <c r="K507" s="27"/>
      <c r="M507" s="20" t="s">
        <v>1411</v>
      </c>
    </row>
    <row r="508" spans="1:13">
      <c r="A508" s="20"/>
      <c r="B508" s="20" t="s">
        <v>801</v>
      </c>
      <c r="C508" s="20" t="s">
        <v>383</v>
      </c>
      <c r="D508" s="20"/>
      <c r="E508" s="20">
        <v>20</v>
      </c>
      <c r="F508" s="20">
        <v>10</v>
      </c>
      <c r="G508" s="20">
        <v>8</v>
      </c>
      <c r="H508" s="26">
        <f>SUM('PACC - SNCC.F.053'!$D508:$G508)</f>
        <v>38</v>
      </c>
      <c r="I508" s="22">
        <v>1300</v>
      </c>
      <c r="J508" s="22">
        <f t="shared" si="11"/>
        <v>49400</v>
      </c>
      <c r="K508" s="27"/>
      <c r="M508" s="20" t="s">
        <v>1411</v>
      </c>
    </row>
    <row r="509" spans="1:13">
      <c r="A509" s="20"/>
      <c r="B509" s="20" t="s">
        <v>802</v>
      </c>
      <c r="C509" s="20" t="s">
        <v>383</v>
      </c>
      <c r="D509" s="20"/>
      <c r="E509" s="20">
        <v>25</v>
      </c>
      <c r="F509" s="20">
        <v>25</v>
      </c>
      <c r="G509" s="20">
        <v>50</v>
      </c>
      <c r="H509" s="26">
        <f>SUM('PACC - SNCC.F.053'!$D509:$G509)</f>
        <v>100</v>
      </c>
      <c r="I509" s="22">
        <v>1500</v>
      </c>
      <c r="J509" s="22">
        <f t="shared" si="11"/>
        <v>150000</v>
      </c>
      <c r="K509" s="27"/>
      <c r="M509" s="20" t="s">
        <v>1411</v>
      </c>
    </row>
    <row r="510" spans="1:13">
      <c r="A510" s="20"/>
      <c r="B510" s="20" t="s">
        <v>803</v>
      </c>
      <c r="C510" s="20" t="s">
        <v>383</v>
      </c>
      <c r="D510" s="20"/>
      <c r="E510" s="20">
        <v>15</v>
      </c>
      <c r="F510" s="20">
        <v>15</v>
      </c>
      <c r="G510" s="20">
        <v>30</v>
      </c>
      <c r="H510" s="26">
        <f>SUM('PACC - SNCC.F.053'!$D510:$G510)</f>
        <v>60</v>
      </c>
      <c r="I510" s="22">
        <v>2000</v>
      </c>
      <c r="J510" s="22">
        <f t="shared" si="11"/>
        <v>120000</v>
      </c>
      <c r="K510" s="27"/>
      <c r="M510" s="20" t="s">
        <v>1411</v>
      </c>
    </row>
    <row r="511" spans="1:13">
      <c r="A511" s="20"/>
      <c r="B511" s="20" t="s">
        <v>804</v>
      </c>
      <c r="C511" s="20" t="s">
        <v>383</v>
      </c>
      <c r="D511" s="20"/>
      <c r="E511" s="20">
        <v>20</v>
      </c>
      <c r="F511" s="20">
        <v>20</v>
      </c>
      <c r="G511" s="20"/>
      <c r="H511" s="26">
        <f>SUM('PACC - SNCC.F.053'!$D511:$G511)</f>
        <v>40</v>
      </c>
      <c r="I511" s="22">
        <v>5600</v>
      </c>
      <c r="J511" s="22">
        <f t="shared" si="11"/>
        <v>224000</v>
      </c>
      <c r="K511" s="27"/>
      <c r="M511" s="20" t="s">
        <v>1411</v>
      </c>
    </row>
    <row r="512" spans="1:13">
      <c r="A512" s="20"/>
      <c r="B512" s="20" t="s">
        <v>1347</v>
      </c>
      <c r="C512" s="20" t="s">
        <v>383</v>
      </c>
      <c r="D512" s="20"/>
      <c r="E512" s="20"/>
      <c r="F512" s="20"/>
      <c r="G512" s="20"/>
      <c r="H512" s="26">
        <f>SUM('PACC - SNCC.F.053'!$D512:$G512)</f>
        <v>0</v>
      </c>
      <c r="I512" s="22"/>
      <c r="J512" s="22">
        <f t="shared" si="11"/>
        <v>0</v>
      </c>
      <c r="K512" s="27">
        <f>SUM(J470:'PACC - SNCC.F.053'!$J512)</f>
        <v>7398600</v>
      </c>
      <c r="M512" s="20" t="s">
        <v>1411</v>
      </c>
    </row>
    <row r="513" spans="1:13">
      <c r="A513" s="19" t="s">
        <v>134</v>
      </c>
      <c r="B513" s="20"/>
      <c r="C513" s="20"/>
      <c r="D513" s="20"/>
      <c r="E513" s="20"/>
      <c r="F513" s="20"/>
      <c r="G513" s="20"/>
      <c r="H513" s="26">
        <f>SUM('PACC - SNCC.F.053'!$D513:$G513)</f>
        <v>0</v>
      </c>
      <c r="I513" s="22"/>
      <c r="J513" s="22">
        <f t="shared" si="11"/>
        <v>0</v>
      </c>
      <c r="K513" s="27"/>
      <c r="M513" s="20" t="s">
        <v>1411</v>
      </c>
    </row>
    <row r="514" spans="1:13">
      <c r="A514" s="20"/>
      <c r="B514" s="33" t="s">
        <v>805</v>
      </c>
      <c r="C514" s="20"/>
      <c r="D514" s="20"/>
      <c r="E514" s="20"/>
      <c r="F514" s="20"/>
      <c r="G514" s="20"/>
      <c r="H514" s="26">
        <f>SUM('PACC - SNCC.F.053'!$D514:$G514)</f>
        <v>0</v>
      </c>
      <c r="I514" s="22"/>
      <c r="J514" s="22">
        <f t="shared" si="11"/>
        <v>0</v>
      </c>
      <c r="K514" s="27">
        <f>+'PACC - SNCC.F.053'!$J514</f>
        <v>0</v>
      </c>
      <c r="M514" s="20" t="s">
        <v>1411</v>
      </c>
    </row>
    <row r="515" spans="1:13">
      <c r="A515" s="19" t="s">
        <v>152</v>
      </c>
      <c r="B515" s="20"/>
      <c r="C515" s="20"/>
      <c r="D515" s="20"/>
      <c r="E515" s="20"/>
      <c r="F515" s="20"/>
      <c r="G515" s="20"/>
      <c r="H515" s="26">
        <f>SUM('PACC - SNCC.F.053'!$D515:$G515)</f>
        <v>0</v>
      </c>
      <c r="I515" s="22"/>
      <c r="J515" s="22">
        <f t="shared" si="11"/>
        <v>0</v>
      </c>
      <c r="K515" s="27"/>
      <c r="M515" s="20" t="s">
        <v>1411</v>
      </c>
    </row>
    <row r="516" spans="1:13">
      <c r="A516" s="20"/>
      <c r="B516" s="20" t="s">
        <v>806</v>
      </c>
      <c r="C516" s="20" t="s">
        <v>383</v>
      </c>
      <c r="D516" s="20">
        <v>15</v>
      </c>
      <c r="E516" s="20">
        <v>15</v>
      </c>
      <c r="F516" s="20">
        <v>15</v>
      </c>
      <c r="G516" s="20">
        <v>15</v>
      </c>
      <c r="H516" s="26">
        <f>SUM('PACC - SNCC.F.053'!$D516:$G516)</f>
        <v>60</v>
      </c>
      <c r="I516" s="22">
        <v>2000</v>
      </c>
      <c r="J516" s="22">
        <f t="shared" si="11"/>
        <v>120000</v>
      </c>
      <c r="K516" s="27"/>
      <c r="M516" s="20" t="s">
        <v>1411</v>
      </c>
    </row>
    <row r="517" spans="1:13">
      <c r="A517" s="20"/>
      <c r="B517" s="20" t="s">
        <v>807</v>
      </c>
      <c r="C517" s="20" t="s">
        <v>383</v>
      </c>
      <c r="D517" s="20"/>
      <c r="E517" s="20"/>
      <c r="F517" s="20"/>
      <c r="G517" s="20"/>
      <c r="H517" s="26">
        <f>SUM('PACC - SNCC.F.053'!$D517:$G517)</f>
        <v>0</v>
      </c>
      <c r="I517" s="22"/>
      <c r="J517" s="22">
        <f t="shared" si="11"/>
        <v>0</v>
      </c>
      <c r="K517" s="27">
        <f>+J516+'PACC - SNCC.F.053'!$J517</f>
        <v>120000</v>
      </c>
      <c r="M517" s="20" t="s">
        <v>1411</v>
      </c>
    </row>
    <row r="518" spans="1:13">
      <c r="A518" s="19" t="s">
        <v>153</v>
      </c>
      <c r="B518" s="20"/>
      <c r="C518" s="20"/>
      <c r="D518" s="20"/>
      <c r="E518" s="20"/>
      <c r="F518" s="20"/>
      <c r="G518" s="20"/>
      <c r="H518" s="26">
        <f>SUM('PACC - SNCC.F.053'!$D518:$G518)</f>
        <v>0</v>
      </c>
      <c r="I518" s="22"/>
      <c r="J518" s="22">
        <f t="shared" si="11"/>
        <v>0</v>
      </c>
      <c r="K518" s="27"/>
      <c r="M518" s="20" t="s">
        <v>1411</v>
      </c>
    </row>
    <row r="519" spans="1:13">
      <c r="A519" s="20"/>
      <c r="B519" s="20" t="s">
        <v>808</v>
      </c>
      <c r="C519" s="20" t="s">
        <v>383</v>
      </c>
      <c r="D519" s="20"/>
      <c r="E519" s="20"/>
      <c r="F519" s="20"/>
      <c r="G519" s="20"/>
      <c r="H519" s="26">
        <f>SUM('PACC - SNCC.F.053'!$D519:$G519)</f>
        <v>0</v>
      </c>
      <c r="I519" s="22"/>
      <c r="J519" s="22">
        <f t="shared" si="11"/>
        <v>0</v>
      </c>
      <c r="K519" s="27"/>
      <c r="M519" s="20" t="s">
        <v>1411</v>
      </c>
    </row>
    <row r="520" spans="1:13">
      <c r="A520" s="20"/>
      <c r="B520" s="20" t="s">
        <v>809</v>
      </c>
      <c r="C520" s="20" t="s">
        <v>383</v>
      </c>
      <c r="D520" s="20"/>
      <c r="E520" s="20"/>
      <c r="F520" s="20"/>
      <c r="G520" s="20"/>
      <c r="H520" s="26">
        <f>SUM('PACC - SNCC.F.053'!$D520:$G520)</f>
        <v>0</v>
      </c>
      <c r="I520" s="22"/>
      <c r="J520" s="22">
        <f t="shared" si="11"/>
        <v>0</v>
      </c>
      <c r="K520" s="27">
        <f>+'PACC - SNCC.F.053'!$J520</f>
        <v>0</v>
      </c>
      <c r="M520" s="20" t="s">
        <v>1411</v>
      </c>
    </row>
    <row r="521" spans="1:13">
      <c r="A521" s="19" t="s">
        <v>154</v>
      </c>
      <c r="B521" s="20"/>
      <c r="C521" s="20"/>
      <c r="D521" s="20"/>
      <c r="E521" s="20"/>
      <c r="F521" s="20"/>
      <c r="G521" s="20"/>
      <c r="H521" s="26">
        <f>SUM('PACC - SNCC.F.053'!$D521:$G521)</f>
        <v>0</v>
      </c>
      <c r="I521" s="22"/>
      <c r="J521" s="22">
        <f t="shared" si="11"/>
        <v>0</v>
      </c>
      <c r="K521" s="27"/>
      <c r="M521" s="20" t="s">
        <v>1411</v>
      </c>
    </row>
    <row r="522" spans="1:13">
      <c r="A522" s="20"/>
      <c r="B522" s="20" t="s">
        <v>810</v>
      </c>
      <c r="C522" s="20" t="s">
        <v>383</v>
      </c>
      <c r="D522" s="20">
        <v>125</v>
      </c>
      <c r="E522" s="20">
        <v>125</v>
      </c>
      <c r="F522" s="20">
        <v>125</v>
      </c>
      <c r="G522" s="20">
        <v>125</v>
      </c>
      <c r="H522" s="26">
        <f>SUM('PACC - SNCC.F.053'!$D522:$G522)</f>
        <v>500</v>
      </c>
      <c r="I522" s="22">
        <v>250</v>
      </c>
      <c r="J522" s="22">
        <f t="shared" si="11"/>
        <v>125000</v>
      </c>
      <c r="K522" s="27"/>
      <c r="M522" s="20" t="s">
        <v>1411</v>
      </c>
    </row>
    <row r="523" spans="1:13">
      <c r="A523" s="20"/>
      <c r="B523" s="20" t="s">
        <v>811</v>
      </c>
      <c r="C523" s="20" t="s">
        <v>383</v>
      </c>
      <c r="D523" s="20"/>
      <c r="E523" s="20"/>
      <c r="F523" s="20"/>
      <c r="G523" s="20"/>
      <c r="H523" s="26">
        <f>SUM('PACC - SNCC.F.053'!$D523:$G523)</f>
        <v>0</v>
      </c>
      <c r="I523" s="22"/>
      <c r="J523" s="22">
        <f t="shared" si="11"/>
        <v>0</v>
      </c>
      <c r="K523" s="27"/>
      <c r="M523" s="20" t="s">
        <v>1411</v>
      </c>
    </row>
    <row r="524" spans="1:13">
      <c r="A524" s="20"/>
      <c r="B524" s="20" t="s">
        <v>812</v>
      </c>
      <c r="C524" s="20" t="s">
        <v>383</v>
      </c>
      <c r="D524" s="20">
        <v>13</v>
      </c>
      <c r="E524" s="20">
        <v>13</v>
      </c>
      <c r="F524" s="20">
        <v>13</v>
      </c>
      <c r="G524" s="20">
        <v>13</v>
      </c>
      <c r="H524" s="26">
        <f>SUM('PACC - SNCC.F.053'!$D524:$G524)</f>
        <v>52</v>
      </c>
      <c r="I524" s="22">
        <v>450</v>
      </c>
      <c r="J524" s="22">
        <f t="shared" si="11"/>
        <v>23400</v>
      </c>
      <c r="K524" s="27"/>
      <c r="M524" s="20" t="s">
        <v>1411</v>
      </c>
    </row>
    <row r="525" spans="1:13">
      <c r="A525" s="20"/>
      <c r="B525" s="20" t="s">
        <v>813</v>
      </c>
      <c r="C525" s="20" t="s">
        <v>383</v>
      </c>
      <c r="D525" s="20">
        <v>20</v>
      </c>
      <c r="E525" s="20">
        <v>20</v>
      </c>
      <c r="F525" s="20">
        <v>20</v>
      </c>
      <c r="G525" s="20">
        <v>20</v>
      </c>
      <c r="H525" s="26">
        <f>SUM('PACC - SNCC.F.053'!$D525:$G525)</f>
        <v>80</v>
      </c>
      <c r="I525" s="22">
        <v>250</v>
      </c>
      <c r="J525" s="22">
        <f t="shared" si="11"/>
        <v>20000</v>
      </c>
      <c r="K525" s="27"/>
      <c r="M525" s="20" t="s">
        <v>1411</v>
      </c>
    </row>
    <row r="526" spans="1:13">
      <c r="A526" s="20"/>
      <c r="B526" s="20" t="s">
        <v>814</v>
      </c>
      <c r="C526" s="20" t="s">
        <v>383</v>
      </c>
      <c r="D526" s="20"/>
      <c r="E526" s="20"/>
      <c r="F526" s="20"/>
      <c r="G526" s="20"/>
      <c r="H526" s="26">
        <f>SUM('PACC - SNCC.F.053'!$D526:$G526)</f>
        <v>0</v>
      </c>
      <c r="I526" s="22"/>
      <c r="J526" s="22">
        <f t="shared" si="11"/>
        <v>0</v>
      </c>
      <c r="K526" s="27"/>
      <c r="M526" s="20" t="s">
        <v>1411</v>
      </c>
    </row>
    <row r="527" spans="1:13">
      <c r="A527" s="20"/>
      <c r="B527" s="20" t="s">
        <v>815</v>
      </c>
      <c r="C527" s="20" t="s">
        <v>383</v>
      </c>
      <c r="D527" s="20"/>
      <c r="E527" s="20"/>
      <c r="F527" s="20"/>
      <c r="G527" s="20"/>
      <c r="H527" s="26">
        <f>SUM('PACC - SNCC.F.053'!$D527:$G527)</f>
        <v>0</v>
      </c>
      <c r="I527" s="22"/>
      <c r="J527" s="22">
        <f t="shared" si="11"/>
        <v>0</v>
      </c>
      <c r="K527" s="27">
        <f>SUM(J522:'PACC - SNCC.F.053'!$J527)</f>
        <v>168400</v>
      </c>
      <c r="M527" s="20" t="s">
        <v>1411</v>
      </c>
    </row>
    <row r="528" spans="1:13">
      <c r="A528" s="19" t="s">
        <v>155</v>
      </c>
      <c r="B528" s="20"/>
      <c r="C528" s="20"/>
      <c r="D528" s="20"/>
      <c r="E528" s="20"/>
      <c r="F528" s="20"/>
      <c r="G528" s="20"/>
      <c r="H528" s="26">
        <f>SUM('PACC - SNCC.F.053'!$D528:$G528)</f>
        <v>0</v>
      </c>
      <c r="I528" s="22"/>
      <c r="J528" s="22">
        <f t="shared" si="11"/>
        <v>0</v>
      </c>
      <c r="K528" s="27"/>
      <c r="M528" s="20" t="s">
        <v>1411</v>
      </c>
    </row>
    <row r="529" spans="1:13">
      <c r="A529" s="20"/>
      <c r="B529" s="20" t="s">
        <v>816</v>
      </c>
      <c r="C529" s="20" t="s">
        <v>383</v>
      </c>
      <c r="D529" s="20">
        <v>10</v>
      </c>
      <c r="E529" s="20">
        <v>10</v>
      </c>
      <c r="F529" s="20">
        <v>10</v>
      </c>
      <c r="G529" s="20">
        <v>10</v>
      </c>
      <c r="H529" s="26">
        <f>SUM('PACC - SNCC.F.053'!$D529:$G529)</f>
        <v>40</v>
      </c>
      <c r="I529" s="22">
        <v>3500</v>
      </c>
      <c r="J529" s="22">
        <f t="shared" si="11"/>
        <v>140000</v>
      </c>
      <c r="K529" s="27"/>
      <c r="M529" s="20" t="s">
        <v>1411</v>
      </c>
    </row>
    <row r="530" spans="1:13">
      <c r="A530" s="20"/>
      <c r="B530" s="20" t="s">
        <v>817</v>
      </c>
      <c r="C530" s="20" t="s">
        <v>383</v>
      </c>
      <c r="D530" s="20">
        <v>10</v>
      </c>
      <c r="E530" s="20">
        <v>10</v>
      </c>
      <c r="F530" s="20">
        <v>10</v>
      </c>
      <c r="G530" s="20">
        <v>10</v>
      </c>
      <c r="H530" s="26">
        <f>SUM('PACC - SNCC.F.053'!$D530:$G530)</f>
        <v>40</v>
      </c>
      <c r="I530" s="22">
        <v>1000</v>
      </c>
      <c r="J530" s="22">
        <f t="shared" si="11"/>
        <v>40000</v>
      </c>
      <c r="K530" s="27"/>
      <c r="M530" s="20" t="s">
        <v>1411</v>
      </c>
    </row>
    <row r="531" spans="1:13">
      <c r="A531" s="20"/>
      <c r="B531" s="20" t="s">
        <v>818</v>
      </c>
      <c r="C531" s="20" t="s">
        <v>383</v>
      </c>
      <c r="D531" s="20">
        <v>50</v>
      </c>
      <c r="E531" s="20">
        <v>50</v>
      </c>
      <c r="F531" s="20">
        <v>50</v>
      </c>
      <c r="G531" s="20">
        <v>50</v>
      </c>
      <c r="H531" s="26">
        <f>SUM('PACC - SNCC.F.053'!$D531:$G531)</f>
        <v>200</v>
      </c>
      <c r="I531" s="22">
        <v>600</v>
      </c>
      <c r="J531" s="22">
        <f t="shared" si="11"/>
        <v>120000</v>
      </c>
      <c r="K531" s="27"/>
      <c r="M531" s="20" t="s">
        <v>1411</v>
      </c>
    </row>
    <row r="532" spans="1:13">
      <c r="A532" s="20"/>
      <c r="B532" s="20" t="s">
        <v>819</v>
      </c>
      <c r="C532" s="20" t="s">
        <v>383</v>
      </c>
      <c r="D532" s="20"/>
      <c r="E532" s="20"/>
      <c r="F532" s="20"/>
      <c r="G532" s="20"/>
      <c r="H532" s="26">
        <f>SUM('PACC - SNCC.F.053'!$D532:$G532)</f>
        <v>0</v>
      </c>
      <c r="I532" s="22"/>
      <c r="J532" s="22">
        <f t="shared" si="11"/>
        <v>0</v>
      </c>
      <c r="K532" s="27"/>
      <c r="M532" s="20" t="s">
        <v>1411</v>
      </c>
    </row>
    <row r="533" spans="1:13">
      <c r="A533" s="20"/>
      <c r="B533" s="20" t="s">
        <v>820</v>
      </c>
      <c r="C533" s="20" t="s">
        <v>383</v>
      </c>
      <c r="D533" s="20"/>
      <c r="E533" s="20">
        <v>10</v>
      </c>
      <c r="F533" s="20"/>
      <c r="G533" s="20">
        <v>10</v>
      </c>
      <c r="H533" s="26">
        <f>SUM('PACC - SNCC.F.053'!$D533:$G533)</f>
        <v>20</v>
      </c>
      <c r="I533" s="22">
        <v>30000</v>
      </c>
      <c r="J533" s="22">
        <f t="shared" si="11"/>
        <v>600000</v>
      </c>
      <c r="K533" s="27"/>
      <c r="M533" s="20" t="s">
        <v>1411</v>
      </c>
    </row>
    <row r="534" spans="1:13">
      <c r="A534" s="20"/>
      <c r="B534" s="20" t="s">
        <v>821</v>
      </c>
      <c r="C534" s="20" t="s">
        <v>383</v>
      </c>
      <c r="D534" s="20"/>
      <c r="E534" s="20">
        <v>20</v>
      </c>
      <c r="F534" s="20"/>
      <c r="G534" s="20">
        <v>20</v>
      </c>
      <c r="H534" s="26">
        <f>SUM('PACC - SNCC.F.053'!$D534:$G534)</f>
        <v>40</v>
      </c>
      <c r="I534" s="22">
        <v>38000</v>
      </c>
      <c r="J534" s="22">
        <f t="shared" si="11"/>
        <v>1520000</v>
      </c>
      <c r="K534" s="27"/>
      <c r="M534" s="20" t="s">
        <v>1411</v>
      </c>
    </row>
    <row r="535" spans="1:13">
      <c r="A535" s="20"/>
      <c r="B535" s="20" t="s">
        <v>822</v>
      </c>
      <c r="C535" s="20" t="s">
        <v>383</v>
      </c>
      <c r="D535" s="20"/>
      <c r="E535" s="20">
        <v>1</v>
      </c>
      <c r="F535" s="20">
        <v>1</v>
      </c>
      <c r="G535" s="20">
        <v>1</v>
      </c>
      <c r="H535" s="26">
        <f>SUM('PACC - SNCC.F.053'!$D535:$G535)</f>
        <v>3</v>
      </c>
      <c r="I535" s="22">
        <v>50000</v>
      </c>
      <c r="J535" s="22">
        <f t="shared" si="11"/>
        <v>150000</v>
      </c>
      <c r="K535" s="27"/>
      <c r="M535" s="20" t="s">
        <v>1411</v>
      </c>
    </row>
    <row r="536" spans="1:13">
      <c r="A536" s="20"/>
      <c r="B536" s="20" t="s">
        <v>823</v>
      </c>
      <c r="C536" s="20" t="s">
        <v>383</v>
      </c>
      <c r="D536" s="20"/>
      <c r="E536" s="20"/>
      <c r="F536" s="20">
        <v>2</v>
      </c>
      <c r="G536" s="20"/>
      <c r="H536" s="26">
        <f>SUM('PACC - SNCC.F.053'!$D536:$G536)</f>
        <v>2</v>
      </c>
      <c r="I536" s="22">
        <v>135000</v>
      </c>
      <c r="J536" s="22">
        <f t="shared" si="11"/>
        <v>270000</v>
      </c>
      <c r="K536" s="27"/>
      <c r="M536" s="20" t="s">
        <v>1411</v>
      </c>
    </row>
    <row r="537" spans="1:13">
      <c r="A537" s="20"/>
      <c r="B537" s="20" t="s">
        <v>824</v>
      </c>
      <c r="C537" s="20" t="s">
        <v>383</v>
      </c>
      <c r="D537" s="20"/>
      <c r="E537" s="20"/>
      <c r="F537" s="20">
        <v>1</v>
      </c>
      <c r="G537" s="20"/>
      <c r="H537" s="26">
        <f>SUM('PACC - SNCC.F.053'!$D537:$G537)</f>
        <v>1</v>
      </c>
      <c r="I537" s="22">
        <v>180000</v>
      </c>
      <c r="J537" s="22">
        <f t="shared" si="11"/>
        <v>180000</v>
      </c>
      <c r="K537" s="27"/>
      <c r="M537" s="20" t="s">
        <v>1411</v>
      </c>
    </row>
    <row r="538" spans="1:13">
      <c r="A538" s="20"/>
      <c r="B538" s="20" t="s">
        <v>825</v>
      </c>
      <c r="C538" s="20" t="s">
        <v>383</v>
      </c>
      <c r="D538" s="20"/>
      <c r="E538" s="20"/>
      <c r="F538" s="20"/>
      <c r="G538" s="20"/>
      <c r="H538" s="26">
        <f>SUM('PACC - SNCC.F.053'!$D538:$G538)</f>
        <v>0</v>
      </c>
      <c r="I538" s="22"/>
      <c r="J538" s="22">
        <f t="shared" si="11"/>
        <v>0</v>
      </c>
      <c r="K538" s="27"/>
      <c r="M538" s="20" t="s">
        <v>1411</v>
      </c>
    </row>
    <row r="539" spans="1:13">
      <c r="A539" s="20"/>
      <c r="B539" s="20" t="s">
        <v>826</v>
      </c>
      <c r="C539" s="20" t="s">
        <v>383</v>
      </c>
      <c r="D539" s="20"/>
      <c r="E539" s="20"/>
      <c r="F539" s="20"/>
      <c r="G539" s="20"/>
      <c r="H539" s="26">
        <f>SUM('PACC - SNCC.F.053'!$D539:$G539)</f>
        <v>0</v>
      </c>
      <c r="I539" s="22"/>
      <c r="J539" s="22">
        <f t="shared" si="11"/>
        <v>0</v>
      </c>
      <c r="K539" s="27"/>
      <c r="M539" s="20" t="s">
        <v>1411</v>
      </c>
    </row>
    <row r="540" spans="1:13">
      <c r="A540" s="20"/>
      <c r="B540" s="20" t="s">
        <v>827</v>
      </c>
      <c r="C540" s="20" t="s">
        <v>383</v>
      </c>
      <c r="D540" s="20"/>
      <c r="E540" s="20"/>
      <c r="F540" s="20"/>
      <c r="G540" s="20"/>
      <c r="H540" s="26">
        <f>SUM('PACC - SNCC.F.053'!$D540:$G540)</f>
        <v>0</v>
      </c>
      <c r="I540" s="22"/>
      <c r="J540" s="22">
        <f t="shared" si="11"/>
        <v>0</v>
      </c>
      <c r="K540" s="27"/>
      <c r="M540" s="20" t="s">
        <v>1411</v>
      </c>
    </row>
    <row r="541" spans="1:13">
      <c r="A541" s="20"/>
      <c r="B541" s="20" t="s">
        <v>828</v>
      </c>
      <c r="C541" s="20" t="s">
        <v>383</v>
      </c>
      <c r="D541" s="20">
        <v>20</v>
      </c>
      <c r="E541" s="20"/>
      <c r="F541" s="20"/>
      <c r="G541" s="20">
        <v>20</v>
      </c>
      <c r="H541" s="26">
        <f>SUM('PACC - SNCC.F.053'!$D541:$G541)</f>
        <v>40</v>
      </c>
      <c r="I541" s="22">
        <v>1500</v>
      </c>
      <c r="J541" s="22">
        <f t="shared" si="11"/>
        <v>60000</v>
      </c>
      <c r="K541" s="27"/>
      <c r="M541" s="20" t="s">
        <v>1411</v>
      </c>
    </row>
    <row r="542" spans="1:13">
      <c r="A542" s="20"/>
      <c r="B542" s="20" t="s">
        <v>1348</v>
      </c>
      <c r="C542" s="20" t="s">
        <v>383</v>
      </c>
      <c r="D542" s="20"/>
      <c r="E542" s="20"/>
      <c r="F542" s="20">
        <v>1</v>
      </c>
      <c r="G542" s="20"/>
      <c r="H542" s="26">
        <f>SUM('PACC - SNCC.F.053'!$D542:$G542)</f>
        <v>1</v>
      </c>
      <c r="I542" s="22">
        <v>200000</v>
      </c>
      <c r="J542" s="22">
        <f t="shared" si="11"/>
        <v>200000</v>
      </c>
      <c r="K542" s="27"/>
      <c r="M542" s="20" t="s">
        <v>1411</v>
      </c>
    </row>
    <row r="543" spans="1:13">
      <c r="A543" s="20"/>
      <c r="B543" s="20" t="s">
        <v>1349</v>
      </c>
      <c r="C543" s="20" t="s">
        <v>383</v>
      </c>
      <c r="D543" s="20"/>
      <c r="E543" s="20"/>
      <c r="F543" s="20"/>
      <c r="G543" s="20"/>
      <c r="H543" s="26">
        <f>SUM('PACC - SNCC.F.053'!$D543:$G543)</f>
        <v>0</v>
      </c>
      <c r="I543" s="22"/>
      <c r="J543" s="22">
        <f t="shared" si="11"/>
        <v>0</v>
      </c>
      <c r="K543" s="27"/>
      <c r="M543" s="20" t="s">
        <v>1411</v>
      </c>
    </row>
    <row r="544" spans="1:13">
      <c r="A544" s="20"/>
      <c r="B544" s="20" t="s">
        <v>1350</v>
      </c>
      <c r="C544" s="20" t="s">
        <v>383</v>
      </c>
      <c r="D544" s="20"/>
      <c r="E544" s="20"/>
      <c r="F544" s="20"/>
      <c r="G544" s="20"/>
      <c r="H544" s="26">
        <f>SUM('PACC - SNCC.F.053'!$D544:$G544)</f>
        <v>0</v>
      </c>
      <c r="I544" s="22"/>
      <c r="J544" s="22">
        <f t="shared" si="11"/>
        <v>0</v>
      </c>
      <c r="K544" s="27"/>
      <c r="M544" s="20" t="s">
        <v>1411</v>
      </c>
    </row>
    <row r="545" spans="1:13">
      <c r="A545" s="20"/>
      <c r="B545" s="20" t="s">
        <v>1351</v>
      </c>
      <c r="C545" s="20" t="s">
        <v>383</v>
      </c>
      <c r="D545" s="20"/>
      <c r="E545" s="20"/>
      <c r="F545" s="20"/>
      <c r="G545" s="20"/>
      <c r="H545" s="26">
        <f>SUM('PACC - SNCC.F.053'!$D545:$G545)</f>
        <v>0</v>
      </c>
      <c r="I545" s="22"/>
      <c r="J545" s="22">
        <f t="shared" si="11"/>
        <v>0</v>
      </c>
      <c r="K545" s="27"/>
      <c r="M545" s="20" t="s">
        <v>1411</v>
      </c>
    </row>
    <row r="546" spans="1:13">
      <c r="A546" s="20"/>
      <c r="B546" s="20" t="s">
        <v>829</v>
      </c>
      <c r="C546" s="20" t="s">
        <v>383</v>
      </c>
      <c r="D546" s="20"/>
      <c r="E546" s="20"/>
      <c r="F546" s="20"/>
      <c r="G546" s="20"/>
      <c r="H546" s="26">
        <f>SUM('PACC - SNCC.F.053'!$D546:$G546)</f>
        <v>0</v>
      </c>
      <c r="I546" s="22">
        <v>5500</v>
      </c>
      <c r="J546" s="22">
        <f t="shared" si="11"/>
        <v>0</v>
      </c>
      <c r="K546" s="27"/>
      <c r="M546" s="20" t="s">
        <v>1411</v>
      </c>
    </row>
    <row r="547" spans="1:13">
      <c r="A547" s="20"/>
      <c r="B547" s="20" t="s">
        <v>830</v>
      </c>
      <c r="C547" s="20" t="s">
        <v>383</v>
      </c>
      <c r="D547" s="20">
        <v>10</v>
      </c>
      <c r="E547" s="20">
        <v>10</v>
      </c>
      <c r="F547" s="20">
        <v>10</v>
      </c>
      <c r="G547" s="20">
        <v>10</v>
      </c>
      <c r="H547" s="26">
        <f>SUM('PACC - SNCC.F.053'!$D547:$G547)</f>
        <v>40</v>
      </c>
      <c r="I547" s="22">
        <v>75</v>
      </c>
      <c r="J547" s="22">
        <f t="shared" ref="J547:J610" si="12">+H547*I547</f>
        <v>3000</v>
      </c>
      <c r="K547" s="27"/>
      <c r="M547" s="20" t="s">
        <v>1411</v>
      </c>
    </row>
    <row r="548" spans="1:13">
      <c r="A548" s="20"/>
      <c r="B548" s="20" t="s">
        <v>831</v>
      </c>
      <c r="C548" s="20" t="s">
        <v>383</v>
      </c>
      <c r="D548" s="20"/>
      <c r="E548" s="20"/>
      <c r="F548" s="20"/>
      <c r="G548" s="20"/>
      <c r="H548" s="26">
        <f>SUM('PACC - SNCC.F.053'!$D548:$G548)</f>
        <v>0</v>
      </c>
      <c r="I548" s="22"/>
      <c r="J548" s="22">
        <f t="shared" si="12"/>
        <v>0</v>
      </c>
      <c r="K548" s="27"/>
      <c r="M548" s="20" t="s">
        <v>1411</v>
      </c>
    </row>
    <row r="549" spans="1:13">
      <c r="A549" s="20"/>
      <c r="B549" s="20" t="s">
        <v>832</v>
      </c>
      <c r="C549" s="20" t="s">
        <v>383</v>
      </c>
      <c r="D549" s="20">
        <v>10</v>
      </c>
      <c r="E549" s="20">
        <v>10</v>
      </c>
      <c r="F549" s="20">
        <v>10</v>
      </c>
      <c r="G549" s="20">
        <v>10</v>
      </c>
      <c r="H549" s="26">
        <f>SUM('PACC - SNCC.F.053'!$D549:$G549)</f>
        <v>40</v>
      </c>
      <c r="I549" s="22">
        <v>80</v>
      </c>
      <c r="J549" s="22">
        <f t="shared" si="12"/>
        <v>3200</v>
      </c>
      <c r="K549" s="27"/>
      <c r="M549" s="20" t="s">
        <v>1411</v>
      </c>
    </row>
    <row r="550" spans="1:13">
      <c r="A550" s="20"/>
      <c r="B550" s="20" t="s">
        <v>833</v>
      </c>
      <c r="C550" s="20" t="s">
        <v>383</v>
      </c>
      <c r="D550" s="20">
        <v>25</v>
      </c>
      <c r="E550" s="20">
        <v>25</v>
      </c>
      <c r="F550" s="20">
        <v>25</v>
      </c>
      <c r="G550" s="20">
        <v>25</v>
      </c>
      <c r="H550" s="26">
        <f>SUM('PACC - SNCC.F.053'!$D550:$G550)</f>
        <v>100</v>
      </c>
      <c r="I550" s="22">
        <v>100</v>
      </c>
      <c r="J550" s="22">
        <f t="shared" si="12"/>
        <v>10000</v>
      </c>
      <c r="K550" s="27"/>
      <c r="M550" s="20" t="s">
        <v>1411</v>
      </c>
    </row>
    <row r="551" spans="1:13">
      <c r="A551" s="20"/>
      <c r="B551" s="20" t="s">
        <v>834</v>
      </c>
      <c r="C551" s="20" t="s">
        <v>383</v>
      </c>
      <c r="D551" s="20">
        <v>100</v>
      </c>
      <c r="E551" s="20">
        <v>100</v>
      </c>
      <c r="F551" s="20">
        <v>100</v>
      </c>
      <c r="G551" s="20">
        <v>100</v>
      </c>
      <c r="H551" s="26">
        <f>SUM('PACC - SNCC.F.053'!$D551:$G551)</f>
        <v>400</v>
      </c>
      <c r="I551" s="22">
        <v>125</v>
      </c>
      <c r="J551" s="22">
        <f t="shared" si="12"/>
        <v>50000</v>
      </c>
      <c r="K551" s="27"/>
      <c r="M551" s="20" t="s">
        <v>1411</v>
      </c>
    </row>
    <row r="552" spans="1:13">
      <c r="A552" s="20"/>
      <c r="B552" s="20" t="s">
        <v>835</v>
      </c>
      <c r="C552" s="20" t="s">
        <v>383</v>
      </c>
      <c r="D552" s="20">
        <v>100</v>
      </c>
      <c r="E552" s="20">
        <v>100</v>
      </c>
      <c r="F552" s="20">
        <v>100</v>
      </c>
      <c r="G552" s="20">
        <v>100</v>
      </c>
      <c r="H552" s="26">
        <f>SUM('PACC - SNCC.F.053'!$D552:$G552)</f>
        <v>400</v>
      </c>
      <c r="I552" s="22">
        <v>180</v>
      </c>
      <c r="J552" s="22">
        <f t="shared" si="12"/>
        <v>72000</v>
      </c>
      <c r="K552" s="27"/>
      <c r="M552" s="20" t="s">
        <v>1411</v>
      </c>
    </row>
    <row r="553" spans="1:13">
      <c r="A553" s="20"/>
      <c r="B553" s="20" t="s">
        <v>836</v>
      </c>
      <c r="C553" s="20" t="s">
        <v>383</v>
      </c>
      <c r="D553" s="20">
        <v>100</v>
      </c>
      <c r="E553" s="20">
        <v>100</v>
      </c>
      <c r="F553" s="20">
        <v>100</v>
      </c>
      <c r="G553" s="20">
        <v>100</v>
      </c>
      <c r="H553" s="26">
        <f>SUM('PACC - SNCC.F.053'!$D553:$G553)</f>
        <v>400</v>
      </c>
      <c r="I553" s="22">
        <v>190</v>
      </c>
      <c r="J553" s="22">
        <f t="shared" si="12"/>
        <v>76000</v>
      </c>
      <c r="K553" s="27"/>
      <c r="M553" s="20" t="s">
        <v>1411</v>
      </c>
    </row>
    <row r="554" spans="1:13">
      <c r="A554" s="20"/>
      <c r="B554" s="20" t="s">
        <v>837</v>
      </c>
      <c r="C554" s="20" t="s">
        <v>383</v>
      </c>
      <c r="D554" s="20">
        <v>10</v>
      </c>
      <c r="E554" s="20">
        <v>10</v>
      </c>
      <c r="F554" s="20">
        <v>10</v>
      </c>
      <c r="G554" s="20">
        <v>10</v>
      </c>
      <c r="H554" s="26">
        <f>SUM('PACC - SNCC.F.053'!$D554:$G554)</f>
        <v>40</v>
      </c>
      <c r="I554" s="22">
        <v>80</v>
      </c>
      <c r="J554" s="22">
        <f t="shared" si="12"/>
        <v>3200</v>
      </c>
      <c r="K554" s="27"/>
      <c r="M554" s="20" t="s">
        <v>1411</v>
      </c>
    </row>
    <row r="555" spans="1:13">
      <c r="A555" s="20"/>
      <c r="B555" s="20" t="s">
        <v>838</v>
      </c>
      <c r="C555" s="20" t="s">
        <v>383</v>
      </c>
      <c r="D555" s="20"/>
      <c r="E555" s="20"/>
      <c r="F555" s="20"/>
      <c r="G555" s="20"/>
      <c r="H555" s="26">
        <f>SUM('PACC - SNCC.F.053'!$D555:$G555)</f>
        <v>0</v>
      </c>
      <c r="I555" s="22"/>
      <c r="J555" s="22">
        <f t="shared" si="12"/>
        <v>0</v>
      </c>
      <c r="K555" s="27"/>
      <c r="M555" s="20" t="s">
        <v>1411</v>
      </c>
    </row>
    <row r="556" spans="1:13">
      <c r="A556" s="20"/>
      <c r="B556" s="20" t="s">
        <v>839</v>
      </c>
      <c r="C556" s="20" t="s">
        <v>383</v>
      </c>
      <c r="D556" s="20">
        <v>10</v>
      </c>
      <c r="E556" s="20">
        <v>10</v>
      </c>
      <c r="F556" s="20">
        <v>10</v>
      </c>
      <c r="G556" s="20">
        <v>10</v>
      </c>
      <c r="H556" s="26">
        <f>SUM('PACC - SNCC.F.053'!$D556:$G556)</f>
        <v>40</v>
      </c>
      <c r="I556" s="22">
        <v>40</v>
      </c>
      <c r="J556" s="22">
        <f t="shared" si="12"/>
        <v>1600</v>
      </c>
      <c r="K556" s="27"/>
      <c r="M556" s="20" t="s">
        <v>1411</v>
      </c>
    </row>
    <row r="557" spans="1:13">
      <c r="A557" s="20"/>
      <c r="B557" s="20" t="s">
        <v>840</v>
      </c>
      <c r="C557" s="20" t="s">
        <v>383</v>
      </c>
      <c r="D557" s="20"/>
      <c r="E557" s="20"/>
      <c r="F557" s="20"/>
      <c r="G557" s="20"/>
      <c r="H557" s="26">
        <f>SUM('PACC - SNCC.F.053'!$D557:$G557)</f>
        <v>0</v>
      </c>
      <c r="I557" s="22"/>
      <c r="J557" s="22">
        <f t="shared" si="12"/>
        <v>0</v>
      </c>
      <c r="K557" s="27"/>
      <c r="M557" s="20" t="s">
        <v>1411</v>
      </c>
    </row>
    <row r="558" spans="1:13">
      <c r="A558" s="20"/>
      <c r="B558" s="20" t="s">
        <v>841</v>
      </c>
      <c r="C558" s="20" t="s">
        <v>383</v>
      </c>
      <c r="D558" s="20"/>
      <c r="E558" s="20"/>
      <c r="F558" s="20"/>
      <c r="G558" s="20"/>
      <c r="H558" s="26">
        <f>SUM('PACC - SNCC.F.053'!$D558:$G558)</f>
        <v>0</v>
      </c>
      <c r="I558" s="22"/>
      <c r="J558" s="22">
        <f t="shared" si="12"/>
        <v>0</v>
      </c>
      <c r="K558" s="27"/>
      <c r="M558" s="20" t="s">
        <v>1411</v>
      </c>
    </row>
    <row r="559" spans="1:13">
      <c r="A559" s="20"/>
      <c r="B559" s="20" t="s">
        <v>842</v>
      </c>
      <c r="C559" s="20" t="s">
        <v>383</v>
      </c>
      <c r="D559" s="20"/>
      <c r="E559" s="20"/>
      <c r="F559" s="20"/>
      <c r="G559" s="20"/>
      <c r="H559" s="26">
        <f>SUM('PACC - SNCC.F.053'!$D559:$G559)</f>
        <v>0</v>
      </c>
      <c r="I559" s="22"/>
      <c r="J559" s="22">
        <f t="shared" si="12"/>
        <v>0</v>
      </c>
      <c r="K559" s="27"/>
      <c r="M559" s="20" t="s">
        <v>1411</v>
      </c>
    </row>
    <row r="560" spans="1:13">
      <c r="A560" s="20"/>
      <c r="B560" s="20" t="s">
        <v>843</v>
      </c>
      <c r="C560" s="20" t="s">
        <v>383</v>
      </c>
      <c r="D560" s="20"/>
      <c r="E560" s="20">
        <v>15</v>
      </c>
      <c r="F560" s="20">
        <v>15</v>
      </c>
      <c r="G560" s="20">
        <v>15</v>
      </c>
      <c r="H560" s="26">
        <f>SUM('PACC - SNCC.F.053'!$D560:$G560)</f>
        <v>45</v>
      </c>
      <c r="I560" s="22">
        <v>100</v>
      </c>
      <c r="J560" s="22">
        <f t="shared" si="12"/>
        <v>4500</v>
      </c>
      <c r="K560" s="27"/>
      <c r="M560" s="20" t="s">
        <v>1411</v>
      </c>
    </row>
    <row r="561" spans="1:13">
      <c r="A561" s="20"/>
      <c r="B561" s="20" t="s">
        <v>844</v>
      </c>
      <c r="C561" s="20" t="s">
        <v>383</v>
      </c>
      <c r="D561" s="20"/>
      <c r="E561" s="20">
        <v>25</v>
      </c>
      <c r="F561" s="20">
        <v>25</v>
      </c>
      <c r="G561" s="20">
        <v>15</v>
      </c>
      <c r="H561" s="26">
        <f>SUM('PACC - SNCC.F.053'!$D561:$G561)</f>
        <v>65</v>
      </c>
      <c r="I561" s="22">
        <v>75</v>
      </c>
      <c r="J561" s="22">
        <f t="shared" si="12"/>
        <v>4875</v>
      </c>
      <c r="K561" s="27"/>
      <c r="M561" s="20" t="s">
        <v>1411</v>
      </c>
    </row>
    <row r="562" spans="1:13">
      <c r="A562" s="20"/>
      <c r="B562" s="20" t="s">
        <v>845</v>
      </c>
      <c r="C562" s="20" t="s">
        <v>383</v>
      </c>
      <c r="D562" s="20"/>
      <c r="E562" s="20">
        <v>25</v>
      </c>
      <c r="F562" s="20">
        <v>25</v>
      </c>
      <c r="G562" s="20">
        <v>15</v>
      </c>
      <c r="H562" s="26">
        <f>SUM('PACC - SNCC.F.053'!$D562:$G562)</f>
        <v>65</v>
      </c>
      <c r="I562" s="22">
        <v>70</v>
      </c>
      <c r="J562" s="22">
        <f t="shared" si="12"/>
        <v>4550</v>
      </c>
      <c r="K562" s="27"/>
      <c r="M562" s="20" t="s">
        <v>1411</v>
      </c>
    </row>
    <row r="563" spans="1:13">
      <c r="A563" s="20"/>
      <c r="B563" s="20" t="s">
        <v>846</v>
      </c>
      <c r="C563" s="20" t="s">
        <v>383</v>
      </c>
      <c r="D563" s="20">
        <v>8</v>
      </c>
      <c r="E563" s="20">
        <v>8</v>
      </c>
      <c r="F563" s="20">
        <v>8</v>
      </c>
      <c r="G563" s="20">
        <v>8</v>
      </c>
      <c r="H563" s="26">
        <f>SUM('PACC - SNCC.F.053'!$D563:$G563)</f>
        <v>32</v>
      </c>
      <c r="I563" s="22">
        <v>45</v>
      </c>
      <c r="J563" s="22">
        <f t="shared" si="12"/>
        <v>1440</v>
      </c>
      <c r="K563" s="27"/>
      <c r="M563" s="20" t="s">
        <v>1411</v>
      </c>
    </row>
    <row r="564" spans="1:13">
      <c r="A564" s="20"/>
      <c r="B564" s="20" t="s">
        <v>847</v>
      </c>
      <c r="C564" s="20" t="s">
        <v>383</v>
      </c>
      <c r="D564" s="20">
        <v>25</v>
      </c>
      <c r="E564" s="20">
        <v>25</v>
      </c>
      <c r="F564" s="20">
        <v>25</v>
      </c>
      <c r="G564" s="20">
        <v>11</v>
      </c>
      <c r="H564" s="26">
        <f>SUM('PACC - SNCC.F.053'!$D564:$G564)</f>
        <v>86</v>
      </c>
      <c r="I564" s="22">
        <v>100</v>
      </c>
      <c r="J564" s="22">
        <f t="shared" si="12"/>
        <v>8600</v>
      </c>
      <c r="K564" s="27"/>
      <c r="M564" s="20" t="s">
        <v>1411</v>
      </c>
    </row>
    <row r="565" spans="1:13">
      <c r="A565" s="20"/>
      <c r="B565" s="20" t="s">
        <v>848</v>
      </c>
      <c r="C565" s="20" t="s">
        <v>383</v>
      </c>
      <c r="D565" s="20">
        <v>25</v>
      </c>
      <c r="E565" s="20">
        <v>25</v>
      </c>
      <c r="F565" s="20">
        <v>25</v>
      </c>
      <c r="G565" s="20">
        <v>11</v>
      </c>
      <c r="H565" s="26">
        <f>SUM('PACC - SNCC.F.053'!$D565:$G565)</f>
        <v>86</v>
      </c>
      <c r="I565" s="22">
        <v>150</v>
      </c>
      <c r="J565" s="22">
        <f t="shared" si="12"/>
        <v>12900</v>
      </c>
      <c r="K565" s="27"/>
      <c r="M565" s="20" t="s">
        <v>1411</v>
      </c>
    </row>
    <row r="566" spans="1:13">
      <c r="A566" s="20"/>
      <c r="B566" s="20" t="s">
        <v>849</v>
      </c>
      <c r="C566" s="20" t="s">
        <v>383</v>
      </c>
      <c r="D566" s="20">
        <v>25</v>
      </c>
      <c r="E566" s="20">
        <v>25</v>
      </c>
      <c r="F566" s="20">
        <v>25</v>
      </c>
      <c r="G566" s="20">
        <v>11</v>
      </c>
      <c r="H566" s="26">
        <f>SUM('PACC - SNCC.F.053'!$D566:$G566)</f>
        <v>86</v>
      </c>
      <c r="I566" s="22">
        <v>300</v>
      </c>
      <c r="J566" s="22">
        <f t="shared" si="12"/>
        <v>25800</v>
      </c>
      <c r="K566" s="27"/>
      <c r="M566" s="20" t="s">
        <v>1411</v>
      </c>
    </row>
    <row r="567" spans="1:13">
      <c r="A567" s="20"/>
      <c r="B567" s="20" t="s">
        <v>850</v>
      </c>
      <c r="C567" s="20" t="s">
        <v>383</v>
      </c>
      <c r="D567" s="20">
        <v>25</v>
      </c>
      <c r="E567" s="20">
        <v>25</v>
      </c>
      <c r="F567" s="20">
        <v>25</v>
      </c>
      <c r="G567" s="20">
        <v>11</v>
      </c>
      <c r="H567" s="26">
        <f>SUM('PACC - SNCC.F.053'!$D567:$G567)</f>
        <v>86</v>
      </c>
      <c r="I567" s="22">
        <v>100</v>
      </c>
      <c r="J567" s="22">
        <f t="shared" si="12"/>
        <v>8600</v>
      </c>
      <c r="K567" s="27"/>
      <c r="M567" s="20" t="s">
        <v>1411</v>
      </c>
    </row>
    <row r="568" spans="1:13">
      <c r="A568" s="20"/>
      <c r="B568" s="20" t="s">
        <v>851</v>
      </c>
      <c r="C568" s="20" t="s">
        <v>383</v>
      </c>
      <c r="D568" s="20">
        <v>6</v>
      </c>
      <c r="E568" s="20">
        <v>20</v>
      </c>
      <c r="F568" s="20">
        <v>50</v>
      </c>
      <c r="G568" s="20">
        <v>8</v>
      </c>
      <c r="H568" s="26">
        <f>SUM('PACC - SNCC.F.053'!$D568:$G568)</f>
        <v>84</v>
      </c>
      <c r="I568" s="22">
        <v>80</v>
      </c>
      <c r="J568" s="22">
        <f t="shared" si="12"/>
        <v>6720</v>
      </c>
      <c r="K568" s="27"/>
      <c r="M568" s="20" t="s">
        <v>1411</v>
      </c>
    </row>
    <row r="569" spans="1:13">
      <c r="A569" s="20"/>
      <c r="B569" s="20" t="s">
        <v>852</v>
      </c>
      <c r="C569" s="20" t="s">
        <v>383</v>
      </c>
      <c r="D569" s="20">
        <v>6</v>
      </c>
      <c r="E569" s="20">
        <v>20</v>
      </c>
      <c r="F569" s="20">
        <v>50</v>
      </c>
      <c r="G569" s="20">
        <v>8</v>
      </c>
      <c r="H569" s="26">
        <f>SUM('PACC - SNCC.F.053'!$D569:$G569)</f>
        <v>84</v>
      </c>
      <c r="I569" s="22">
        <v>65</v>
      </c>
      <c r="J569" s="22">
        <f t="shared" si="12"/>
        <v>5460</v>
      </c>
      <c r="K569" s="27"/>
      <c r="M569" s="20" t="s">
        <v>1411</v>
      </c>
    </row>
    <row r="570" spans="1:13">
      <c r="A570" s="20"/>
      <c r="B570" s="20" t="s">
        <v>853</v>
      </c>
      <c r="C570" s="20" t="s">
        <v>383</v>
      </c>
      <c r="D570" s="20"/>
      <c r="E570" s="20"/>
      <c r="F570" s="20"/>
      <c r="G570" s="20">
        <v>15</v>
      </c>
      <c r="H570" s="26">
        <f>SUM('PACC - SNCC.F.053'!$D570:$G570)</f>
        <v>15</v>
      </c>
      <c r="I570" s="22">
        <v>48</v>
      </c>
      <c r="J570" s="22">
        <f t="shared" si="12"/>
        <v>720</v>
      </c>
      <c r="K570" s="27"/>
      <c r="M570" s="20" t="s">
        <v>1411</v>
      </c>
    </row>
    <row r="571" spans="1:13">
      <c r="A571" s="20"/>
      <c r="B571" s="20" t="s">
        <v>854</v>
      </c>
      <c r="C571" s="20" t="s">
        <v>383</v>
      </c>
      <c r="D571" s="20"/>
      <c r="E571" s="20"/>
      <c r="F571" s="20"/>
      <c r="G571" s="20"/>
      <c r="H571" s="26">
        <f>SUM('PACC - SNCC.F.053'!$D571:$G571)</f>
        <v>0</v>
      </c>
      <c r="I571" s="22"/>
      <c r="J571" s="22">
        <f t="shared" si="12"/>
        <v>0</v>
      </c>
      <c r="K571" s="27"/>
      <c r="M571" s="20" t="s">
        <v>1411</v>
      </c>
    </row>
    <row r="572" spans="1:13">
      <c r="A572" s="20"/>
      <c r="B572" s="20" t="s">
        <v>855</v>
      </c>
      <c r="C572" s="20" t="s">
        <v>383</v>
      </c>
      <c r="D572" s="20">
        <v>10</v>
      </c>
      <c r="E572" s="20">
        <v>10</v>
      </c>
      <c r="F572" s="20">
        <v>10</v>
      </c>
      <c r="G572" s="20">
        <v>10</v>
      </c>
      <c r="H572" s="26">
        <f>SUM('PACC - SNCC.F.053'!$D572:$G572)</f>
        <v>40</v>
      </c>
      <c r="I572" s="22">
        <v>5000</v>
      </c>
      <c r="J572" s="22">
        <f t="shared" si="12"/>
        <v>200000</v>
      </c>
      <c r="K572" s="27"/>
      <c r="M572" s="20" t="s">
        <v>1411</v>
      </c>
    </row>
    <row r="573" spans="1:13">
      <c r="A573" s="20"/>
      <c r="B573" s="20" t="s">
        <v>856</v>
      </c>
      <c r="C573" s="20" t="s">
        <v>383</v>
      </c>
      <c r="D573" s="20">
        <v>20</v>
      </c>
      <c r="E573" s="20">
        <v>20</v>
      </c>
      <c r="F573" s="20">
        <v>20</v>
      </c>
      <c r="G573" s="20">
        <v>20</v>
      </c>
      <c r="H573" s="26">
        <f>SUM('PACC - SNCC.F.053'!$D573:$G573)</f>
        <v>80</v>
      </c>
      <c r="I573" s="22">
        <v>10000</v>
      </c>
      <c r="J573" s="22">
        <f t="shared" si="12"/>
        <v>800000</v>
      </c>
      <c r="K573" s="27"/>
      <c r="M573" s="20" t="s">
        <v>1411</v>
      </c>
    </row>
    <row r="574" spans="1:13">
      <c r="A574" s="20"/>
      <c r="B574" s="20" t="s">
        <v>857</v>
      </c>
      <c r="C574" s="20" t="s">
        <v>383</v>
      </c>
      <c r="D574" s="20">
        <v>100</v>
      </c>
      <c r="E574" s="20">
        <v>100</v>
      </c>
      <c r="F574" s="20">
        <v>100</v>
      </c>
      <c r="G574" s="20">
        <v>100</v>
      </c>
      <c r="H574" s="26">
        <f>SUM('PACC - SNCC.F.053'!$D574:$G574)</f>
        <v>400</v>
      </c>
      <c r="I574" s="22">
        <v>130</v>
      </c>
      <c r="J574" s="22">
        <f t="shared" si="12"/>
        <v>52000</v>
      </c>
      <c r="K574" s="27"/>
      <c r="M574" s="20" t="s">
        <v>1411</v>
      </c>
    </row>
    <row r="575" spans="1:13">
      <c r="A575" s="20"/>
      <c r="B575" s="20" t="s">
        <v>858</v>
      </c>
      <c r="C575" s="20" t="s">
        <v>383</v>
      </c>
      <c r="D575" s="20"/>
      <c r="E575" s="20"/>
      <c r="F575" s="20"/>
      <c r="G575" s="20"/>
      <c r="H575" s="26">
        <f>SUM('PACC - SNCC.F.053'!$D575:$G575)</f>
        <v>0</v>
      </c>
      <c r="I575" s="22"/>
      <c r="J575" s="22">
        <f t="shared" si="12"/>
        <v>0</v>
      </c>
      <c r="K575" s="27"/>
      <c r="M575" s="20" t="s">
        <v>1411</v>
      </c>
    </row>
    <row r="576" spans="1:13">
      <c r="A576" s="20"/>
      <c r="B576" s="20" t="s">
        <v>859</v>
      </c>
      <c r="C576" s="20" t="s">
        <v>383</v>
      </c>
      <c r="D576" s="20">
        <v>7</v>
      </c>
      <c r="E576" s="20">
        <v>7</v>
      </c>
      <c r="F576" s="20">
        <v>7</v>
      </c>
      <c r="G576" s="20">
        <v>7</v>
      </c>
      <c r="H576" s="26">
        <f>SUM('PACC - SNCC.F.053'!$D576:$G576)</f>
        <v>28</v>
      </c>
      <c r="I576" s="22">
        <v>2000</v>
      </c>
      <c r="J576" s="22">
        <f t="shared" si="12"/>
        <v>56000</v>
      </c>
      <c r="K576" s="27"/>
      <c r="M576" s="20" t="s">
        <v>1411</v>
      </c>
    </row>
    <row r="577" spans="1:13">
      <c r="A577" s="20"/>
      <c r="B577" s="20" t="s">
        <v>860</v>
      </c>
      <c r="C577" s="20" t="s">
        <v>383</v>
      </c>
      <c r="D577" s="20"/>
      <c r="E577" s="20"/>
      <c r="F577" s="20"/>
      <c r="G577" s="20"/>
      <c r="H577" s="26">
        <f>SUM('PACC - SNCC.F.053'!$D577:$G577)</f>
        <v>0</v>
      </c>
      <c r="I577" s="22"/>
      <c r="J577" s="22">
        <f t="shared" si="12"/>
        <v>0</v>
      </c>
      <c r="K577" s="27"/>
      <c r="M577" s="20" t="s">
        <v>1411</v>
      </c>
    </row>
    <row r="578" spans="1:13">
      <c r="A578" s="20"/>
      <c r="B578" s="20" t="s">
        <v>861</v>
      </c>
      <c r="C578" s="20" t="s">
        <v>383</v>
      </c>
      <c r="D578" s="20"/>
      <c r="E578" s="20"/>
      <c r="F578" s="20"/>
      <c r="G578" s="20"/>
      <c r="H578" s="26">
        <f>SUM('PACC - SNCC.F.053'!$D578:$G578)</f>
        <v>0</v>
      </c>
      <c r="I578" s="22"/>
      <c r="J578" s="22">
        <f t="shared" si="12"/>
        <v>0</v>
      </c>
      <c r="K578" s="27"/>
      <c r="M578" s="20" t="s">
        <v>1411</v>
      </c>
    </row>
    <row r="579" spans="1:13">
      <c r="A579" s="20"/>
      <c r="B579" s="20" t="s">
        <v>861</v>
      </c>
      <c r="C579" s="20" t="s">
        <v>383</v>
      </c>
      <c r="D579" s="20"/>
      <c r="E579" s="20"/>
      <c r="F579" s="20"/>
      <c r="G579" s="20"/>
      <c r="H579" s="26">
        <f>SUM('PACC - SNCC.F.053'!$D579:$G579)</f>
        <v>0</v>
      </c>
      <c r="I579" s="22"/>
      <c r="J579" s="22">
        <f t="shared" si="12"/>
        <v>0</v>
      </c>
      <c r="K579" s="27"/>
      <c r="M579" s="20" t="s">
        <v>1411</v>
      </c>
    </row>
    <row r="580" spans="1:13">
      <c r="A580" s="20"/>
      <c r="B580" s="20" t="s">
        <v>862</v>
      </c>
      <c r="C580" s="20" t="s">
        <v>383</v>
      </c>
      <c r="D580" s="20"/>
      <c r="E580" s="20"/>
      <c r="F580" s="20"/>
      <c r="G580" s="20"/>
      <c r="H580" s="26">
        <f>SUM('PACC - SNCC.F.053'!$D580:$G580)</f>
        <v>0</v>
      </c>
      <c r="I580" s="22"/>
      <c r="J580" s="22">
        <f t="shared" si="12"/>
        <v>0</v>
      </c>
      <c r="K580" s="27"/>
      <c r="M580" s="20" t="s">
        <v>1411</v>
      </c>
    </row>
    <row r="581" spans="1:13">
      <c r="A581" s="20"/>
      <c r="B581" s="20" t="s">
        <v>863</v>
      </c>
      <c r="C581" s="20" t="s">
        <v>383</v>
      </c>
      <c r="D581" s="20">
        <v>15</v>
      </c>
      <c r="E581" s="20">
        <v>15</v>
      </c>
      <c r="F581" s="20">
        <v>15</v>
      </c>
      <c r="G581" s="20">
        <v>15</v>
      </c>
      <c r="H581" s="26">
        <f>SUM('PACC - SNCC.F.053'!$D581:$G581)</f>
        <v>60</v>
      </c>
      <c r="I581" s="22">
        <v>2000</v>
      </c>
      <c r="J581" s="22">
        <f t="shared" si="12"/>
        <v>120000</v>
      </c>
      <c r="K581" s="27"/>
      <c r="M581" s="20" t="s">
        <v>1411</v>
      </c>
    </row>
    <row r="582" spans="1:13">
      <c r="A582" s="20"/>
      <c r="B582" s="20" t="s">
        <v>864</v>
      </c>
      <c r="C582" s="20" t="s">
        <v>383</v>
      </c>
      <c r="D582" s="20">
        <v>15</v>
      </c>
      <c r="E582" s="20">
        <v>15</v>
      </c>
      <c r="F582" s="20">
        <v>15</v>
      </c>
      <c r="G582" s="20">
        <v>15</v>
      </c>
      <c r="H582" s="26">
        <f>SUM('PACC - SNCC.F.053'!$D582:$G582)</f>
        <v>60</v>
      </c>
      <c r="I582" s="22">
        <v>3600</v>
      </c>
      <c r="J582" s="22">
        <f t="shared" si="12"/>
        <v>216000</v>
      </c>
      <c r="K582" s="27"/>
      <c r="M582" s="20" t="s">
        <v>1411</v>
      </c>
    </row>
    <row r="583" spans="1:13">
      <c r="A583" s="20"/>
      <c r="B583" s="20" t="s">
        <v>865</v>
      </c>
      <c r="C583" s="20" t="s">
        <v>383</v>
      </c>
      <c r="D583" s="20">
        <v>15</v>
      </c>
      <c r="E583" s="20">
        <v>15</v>
      </c>
      <c r="F583" s="20">
        <v>15</v>
      </c>
      <c r="G583" s="20">
        <v>15</v>
      </c>
      <c r="H583" s="26">
        <f>SUM('PACC - SNCC.F.053'!$D583:$G583)</f>
        <v>60</v>
      </c>
      <c r="I583" s="22">
        <v>7980</v>
      </c>
      <c r="J583" s="22">
        <f t="shared" si="12"/>
        <v>478800</v>
      </c>
      <c r="K583" s="27"/>
      <c r="M583" s="20" t="s">
        <v>1411</v>
      </c>
    </row>
    <row r="584" spans="1:13">
      <c r="A584" s="20"/>
      <c r="B584" s="20" t="s">
        <v>866</v>
      </c>
      <c r="C584" s="20" t="s">
        <v>383</v>
      </c>
      <c r="D584" s="20">
        <v>15</v>
      </c>
      <c r="E584" s="20">
        <v>15</v>
      </c>
      <c r="F584" s="20">
        <v>15</v>
      </c>
      <c r="G584" s="20">
        <v>15</v>
      </c>
      <c r="H584" s="26">
        <f>SUM('PACC - SNCC.F.053'!$D584:$G584)</f>
        <v>60</v>
      </c>
      <c r="I584" s="22">
        <v>8200</v>
      </c>
      <c r="J584" s="22">
        <f t="shared" si="12"/>
        <v>492000</v>
      </c>
      <c r="K584" s="27"/>
      <c r="M584" s="20" t="s">
        <v>1411</v>
      </c>
    </row>
    <row r="585" spans="1:13">
      <c r="A585" s="20"/>
      <c r="B585" s="20" t="s">
        <v>867</v>
      </c>
      <c r="C585" s="20" t="s">
        <v>383</v>
      </c>
      <c r="D585" s="20">
        <v>15</v>
      </c>
      <c r="E585" s="20">
        <v>15</v>
      </c>
      <c r="F585" s="20">
        <v>15</v>
      </c>
      <c r="G585" s="20">
        <v>15</v>
      </c>
      <c r="H585" s="26">
        <f>SUM('PACC - SNCC.F.053'!$D585:$G585)</f>
        <v>60</v>
      </c>
      <c r="I585" s="22">
        <v>8700</v>
      </c>
      <c r="J585" s="22">
        <f t="shared" si="12"/>
        <v>522000</v>
      </c>
      <c r="K585" s="27"/>
      <c r="M585" s="20" t="s">
        <v>1411</v>
      </c>
    </row>
    <row r="586" spans="1:13">
      <c r="A586" s="20"/>
      <c r="B586" s="20" t="s">
        <v>868</v>
      </c>
      <c r="C586" s="20" t="s">
        <v>383</v>
      </c>
      <c r="D586" s="20">
        <v>15</v>
      </c>
      <c r="E586" s="20">
        <v>15</v>
      </c>
      <c r="F586" s="20">
        <v>15</v>
      </c>
      <c r="G586" s="20">
        <v>15</v>
      </c>
      <c r="H586" s="26">
        <f>SUM('PACC - SNCC.F.053'!$D586:$G586)</f>
        <v>60</v>
      </c>
      <c r="I586" s="22">
        <v>9000</v>
      </c>
      <c r="J586" s="22">
        <f t="shared" si="12"/>
        <v>540000</v>
      </c>
      <c r="K586" s="27"/>
      <c r="M586" s="20" t="s">
        <v>1411</v>
      </c>
    </row>
    <row r="587" spans="1:13">
      <c r="A587" s="20"/>
      <c r="B587" s="20" t="s">
        <v>869</v>
      </c>
      <c r="C587" s="20" t="s">
        <v>383</v>
      </c>
      <c r="D587" s="20">
        <v>15</v>
      </c>
      <c r="E587" s="20">
        <v>15</v>
      </c>
      <c r="F587" s="20">
        <v>15</v>
      </c>
      <c r="G587" s="20">
        <v>15</v>
      </c>
      <c r="H587" s="26">
        <f>SUM('PACC - SNCC.F.053'!$D587:$G587)</f>
        <v>60</v>
      </c>
      <c r="I587" s="22">
        <v>9300</v>
      </c>
      <c r="J587" s="22">
        <f t="shared" si="12"/>
        <v>558000</v>
      </c>
      <c r="K587" s="27"/>
      <c r="M587" s="20" t="s">
        <v>1411</v>
      </c>
    </row>
    <row r="588" spans="1:13">
      <c r="A588" s="20"/>
      <c r="B588" s="20" t="s">
        <v>870</v>
      </c>
      <c r="C588" s="20" t="s">
        <v>383</v>
      </c>
      <c r="D588" s="20">
        <v>50</v>
      </c>
      <c r="E588" s="20">
        <v>50</v>
      </c>
      <c r="F588" s="20">
        <v>50</v>
      </c>
      <c r="G588" s="20">
        <v>50</v>
      </c>
      <c r="H588" s="26">
        <f>SUM('PACC - SNCC.F.053'!$D588:$G588)</f>
        <v>200</v>
      </c>
      <c r="I588" s="22">
        <v>800</v>
      </c>
      <c r="J588" s="22">
        <f t="shared" si="12"/>
        <v>160000</v>
      </c>
      <c r="K588" s="27"/>
      <c r="M588" s="20" t="s">
        <v>1411</v>
      </c>
    </row>
    <row r="589" spans="1:13">
      <c r="A589" s="20"/>
      <c r="B589" s="20" t="s">
        <v>870</v>
      </c>
      <c r="C589" s="20" t="s">
        <v>383</v>
      </c>
      <c r="D589" s="20"/>
      <c r="E589" s="20"/>
      <c r="F589" s="20"/>
      <c r="G589" s="20"/>
      <c r="H589" s="26">
        <f>SUM('PACC - SNCC.F.053'!$D589:$G589)</f>
        <v>0</v>
      </c>
      <c r="I589" s="22"/>
      <c r="J589" s="22">
        <f t="shared" si="12"/>
        <v>0</v>
      </c>
      <c r="K589" s="27"/>
      <c r="M589" s="20" t="s">
        <v>1411</v>
      </c>
    </row>
    <row r="590" spans="1:13">
      <c r="A590" s="20"/>
      <c r="B590" s="20" t="s">
        <v>871</v>
      </c>
      <c r="C590" s="20" t="s">
        <v>383</v>
      </c>
      <c r="D590" s="20"/>
      <c r="E590" s="20">
        <v>2</v>
      </c>
      <c r="F590" s="20">
        <v>2</v>
      </c>
      <c r="G590" s="20"/>
      <c r="H590" s="26">
        <f>SUM('PACC - SNCC.F.053'!$D590:$G590)</f>
        <v>4</v>
      </c>
      <c r="I590" s="22">
        <v>33000</v>
      </c>
      <c r="J590" s="22">
        <f t="shared" si="12"/>
        <v>132000</v>
      </c>
      <c r="K590" s="27"/>
      <c r="M590" s="20" t="s">
        <v>1411</v>
      </c>
    </row>
    <row r="591" spans="1:13">
      <c r="A591" s="20"/>
      <c r="B591" s="20" t="s">
        <v>871</v>
      </c>
      <c r="C591" s="20" t="s">
        <v>383</v>
      </c>
      <c r="D591" s="20"/>
      <c r="E591" s="20"/>
      <c r="F591" s="20"/>
      <c r="G591" s="20"/>
      <c r="H591" s="26">
        <f>SUM('PACC - SNCC.F.053'!$D591:$G591)</f>
        <v>0</v>
      </c>
      <c r="I591" s="22"/>
      <c r="J591" s="22">
        <f t="shared" si="12"/>
        <v>0</v>
      </c>
      <c r="K591" s="27"/>
      <c r="M591" s="20" t="s">
        <v>1411</v>
      </c>
    </row>
    <row r="592" spans="1:13">
      <c r="A592" s="20"/>
      <c r="B592" s="20" t="s">
        <v>872</v>
      </c>
      <c r="C592" s="20" t="s">
        <v>383</v>
      </c>
      <c r="D592" s="20"/>
      <c r="E592" s="20"/>
      <c r="F592" s="20">
        <v>2</v>
      </c>
      <c r="G592" s="20"/>
      <c r="H592" s="26">
        <f>SUM('PACC - SNCC.F.053'!$D592:$G592)</f>
        <v>2</v>
      </c>
      <c r="I592" s="22">
        <v>75000</v>
      </c>
      <c r="J592" s="22">
        <f t="shared" si="12"/>
        <v>150000</v>
      </c>
      <c r="K592" s="27"/>
      <c r="M592" s="20" t="s">
        <v>1411</v>
      </c>
    </row>
    <row r="593" spans="1:13">
      <c r="A593" s="20"/>
      <c r="B593" s="20" t="s">
        <v>872</v>
      </c>
      <c r="C593" s="20" t="s">
        <v>383</v>
      </c>
      <c r="D593" s="20"/>
      <c r="E593" s="20"/>
      <c r="F593" s="20"/>
      <c r="G593" s="20"/>
      <c r="H593" s="26">
        <f>SUM('PACC - SNCC.F.053'!$D593:$G593)</f>
        <v>0</v>
      </c>
      <c r="I593" s="22"/>
      <c r="J593" s="22">
        <f t="shared" si="12"/>
        <v>0</v>
      </c>
      <c r="K593" s="27"/>
      <c r="M593" s="20" t="s">
        <v>1411</v>
      </c>
    </row>
    <row r="594" spans="1:13">
      <c r="A594" s="20"/>
      <c r="B594" s="20" t="s">
        <v>873</v>
      </c>
      <c r="C594" s="20" t="s">
        <v>383</v>
      </c>
      <c r="D594" s="20"/>
      <c r="E594" s="20"/>
      <c r="F594" s="20">
        <v>1</v>
      </c>
      <c r="G594" s="20"/>
      <c r="H594" s="26">
        <f>SUM('PACC - SNCC.F.053'!$D594:$G594)</f>
        <v>1</v>
      </c>
      <c r="I594" s="22">
        <v>18000</v>
      </c>
      <c r="J594" s="22">
        <f t="shared" si="12"/>
        <v>18000</v>
      </c>
      <c r="K594" s="27"/>
      <c r="M594" s="20" t="s">
        <v>1411</v>
      </c>
    </row>
    <row r="595" spans="1:13">
      <c r="A595" s="20"/>
      <c r="B595" s="20" t="s">
        <v>873</v>
      </c>
      <c r="C595" s="20" t="s">
        <v>383</v>
      </c>
      <c r="D595" s="20"/>
      <c r="E595" s="20"/>
      <c r="F595" s="20"/>
      <c r="G595" s="20"/>
      <c r="H595" s="26">
        <f>SUM('PACC - SNCC.F.053'!$D595:$G595)</f>
        <v>0</v>
      </c>
      <c r="I595" s="22"/>
      <c r="J595" s="22">
        <f t="shared" si="12"/>
        <v>0</v>
      </c>
      <c r="K595" s="27"/>
      <c r="M595" s="20" t="s">
        <v>1411</v>
      </c>
    </row>
    <row r="596" spans="1:13">
      <c r="A596" s="20"/>
      <c r="B596" s="20" t="s">
        <v>874</v>
      </c>
      <c r="C596" s="20" t="s">
        <v>383</v>
      </c>
      <c r="D596" s="20">
        <v>10</v>
      </c>
      <c r="E596" s="20">
        <v>10</v>
      </c>
      <c r="F596" s="20">
        <v>10</v>
      </c>
      <c r="G596" s="20">
        <v>10</v>
      </c>
      <c r="H596" s="26">
        <f>SUM('PACC - SNCC.F.053'!$D596:$G596)</f>
        <v>40</v>
      </c>
      <c r="I596" s="22">
        <v>800</v>
      </c>
      <c r="J596" s="22">
        <f t="shared" si="12"/>
        <v>32000</v>
      </c>
      <c r="K596" s="27"/>
      <c r="M596" s="20" t="s">
        <v>1411</v>
      </c>
    </row>
    <row r="597" spans="1:13">
      <c r="A597" s="20"/>
      <c r="B597" s="20" t="s">
        <v>875</v>
      </c>
      <c r="C597" s="20" t="s">
        <v>383</v>
      </c>
      <c r="D597" s="20">
        <v>10</v>
      </c>
      <c r="E597" s="20">
        <v>10</v>
      </c>
      <c r="F597" s="20">
        <v>10</v>
      </c>
      <c r="G597" s="20">
        <v>10</v>
      </c>
      <c r="H597" s="26">
        <f>SUM('PACC - SNCC.F.053'!$D597:$G597)</f>
        <v>40</v>
      </c>
      <c r="I597" s="22">
        <v>1200</v>
      </c>
      <c r="J597" s="22">
        <f t="shared" si="12"/>
        <v>48000</v>
      </c>
      <c r="K597" s="27"/>
      <c r="M597" s="20" t="s">
        <v>1411</v>
      </c>
    </row>
    <row r="598" spans="1:13">
      <c r="A598" s="20"/>
      <c r="B598" s="20" t="s">
        <v>876</v>
      </c>
      <c r="C598" s="20" t="s">
        <v>383</v>
      </c>
      <c r="D598" s="20"/>
      <c r="E598" s="20"/>
      <c r="F598" s="20"/>
      <c r="G598" s="20"/>
      <c r="H598" s="26">
        <f>SUM('PACC - SNCC.F.053'!$D598:$G598)</f>
        <v>0</v>
      </c>
      <c r="I598" s="22"/>
      <c r="J598" s="22">
        <f t="shared" si="12"/>
        <v>0</v>
      </c>
      <c r="K598" s="27"/>
      <c r="M598" s="20" t="s">
        <v>1411</v>
      </c>
    </row>
    <row r="599" spans="1:13">
      <c r="A599" s="20"/>
      <c r="B599" s="34" t="s">
        <v>877</v>
      </c>
      <c r="C599" s="20" t="s">
        <v>383</v>
      </c>
      <c r="D599" s="20"/>
      <c r="E599" s="20"/>
      <c r="F599" s="20"/>
      <c r="G599" s="20"/>
      <c r="H599" s="26">
        <f>SUM('PACC - SNCC.F.053'!$D599:$G599)</f>
        <v>0</v>
      </c>
      <c r="I599" s="22"/>
      <c r="J599" s="22">
        <f t="shared" si="12"/>
        <v>0</v>
      </c>
      <c r="K599" s="27"/>
      <c r="M599" s="20" t="s">
        <v>1411</v>
      </c>
    </row>
    <row r="600" spans="1:13">
      <c r="A600" s="20"/>
      <c r="B600" s="20" t="s">
        <v>878</v>
      </c>
      <c r="C600" s="20" t="s">
        <v>383</v>
      </c>
      <c r="D600" s="20"/>
      <c r="E600" s="20"/>
      <c r="F600" s="20">
        <v>1</v>
      </c>
      <c r="G600" s="20"/>
      <c r="H600" s="26">
        <f>SUM('PACC - SNCC.F.053'!$D600:$G600)</f>
        <v>1</v>
      </c>
      <c r="I600" s="22">
        <v>950000</v>
      </c>
      <c r="J600" s="22">
        <f t="shared" si="12"/>
        <v>950000</v>
      </c>
      <c r="K600" s="27"/>
      <c r="M600" s="20" t="s">
        <v>1411</v>
      </c>
    </row>
    <row r="601" spans="1:13">
      <c r="A601" s="20"/>
      <c r="B601" s="20" t="s">
        <v>878</v>
      </c>
      <c r="C601" s="20" t="s">
        <v>383</v>
      </c>
      <c r="D601" s="20"/>
      <c r="E601" s="20"/>
      <c r="F601" s="20"/>
      <c r="G601" s="20"/>
      <c r="H601" s="26">
        <f>SUM('PACC - SNCC.F.053'!$D601:$G601)</f>
        <v>0</v>
      </c>
      <c r="I601" s="22"/>
      <c r="J601" s="22">
        <f t="shared" si="12"/>
        <v>0</v>
      </c>
      <c r="K601" s="27"/>
      <c r="M601" s="20" t="s">
        <v>1411</v>
      </c>
    </row>
    <row r="602" spans="1:13">
      <c r="A602" s="20"/>
      <c r="B602" s="20" t="s">
        <v>879</v>
      </c>
      <c r="C602" s="20" t="s">
        <v>383</v>
      </c>
      <c r="D602" s="20"/>
      <c r="E602" s="20"/>
      <c r="F602" s="20"/>
      <c r="G602" s="20"/>
      <c r="H602" s="26">
        <f>SUM('PACC - SNCC.F.053'!$D602:$G602)</f>
        <v>0</v>
      </c>
      <c r="I602" s="22"/>
      <c r="J602" s="22">
        <f t="shared" si="12"/>
        <v>0</v>
      </c>
      <c r="K602" s="27"/>
      <c r="M602" s="20" t="s">
        <v>1411</v>
      </c>
    </row>
    <row r="603" spans="1:13">
      <c r="A603" s="20"/>
      <c r="B603" s="20" t="s">
        <v>879</v>
      </c>
      <c r="C603" s="20" t="s">
        <v>383</v>
      </c>
      <c r="D603" s="20"/>
      <c r="E603" s="20"/>
      <c r="F603" s="20"/>
      <c r="G603" s="20"/>
      <c r="H603" s="26">
        <f>SUM('PACC - SNCC.F.053'!$D603:$G603)</f>
        <v>0</v>
      </c>
      <c r="I603" s="22"/>
      <c r="J603" s="22">
        <f t="shared" si="12"/>
        <v>0</v>
      </c>
      <c r="K603" s="27"/>
      <c r="M603" s="20" t="s">
        <v>1411</v>
      </c>
    </row>
    <row r="604" spans="1:13">
      <c r="A604" s="20"/>
      <c r="B604" s="20" t="s">
        <v>880</v>
      </c>
      <c r="C604" s="20" t="s">
        <v>383</v>
      </c>
      <c r="D604" s="20">
        <v>50</v>
      </c>
      <c r="E604" s="20">
        <v>50</v>
      </c>
      <c r="F604" s="20">
        <v>50</v>
      </c>
      <c r="G604" s="20">
        <v>50</v>
      </c>
      <c r="H604" s="26">
        <f>SUM('PACC - SNCC.F.053'!$D604:$G604)</f>
        <v>200</v>
      </c>
      <c r="I604" s="22">
        <v>4000</v>
      </c>
      <c r="J604" s="22">
        <f t="shared" si="12"/>
        <v>800000</v>
      </c>
      <c r="K604" s="27"/>
      <c r="M604" s="20" t="s">
        <v>1411</v>
      </c>
    </row>
    <row r="605" spans="1:13">
      <c r="A605" s="20"/>
      <c r="B605" s="20" t="s">
        <v>881</v>
      </c>
      <c r="C605" s="20" t="s">
        <v>383</v>
      </c>
      <c r="D605" s="20">
        <v>50</v>
      </c>
      <c r="E605" s="20">
        <v>50</v>
      </c>
      <c r="F605" s="20">
        <v>50</v>
      </c>
      <c r="G605" s="20">
        <v>50</v>
      </c>
      <c r="H605" s="26">
        <f>SUM('PACC - SNCC.F.053'!$D605:$G605)</f>
        <v>200</v>
      </c>
      <c r="I605" s="22">
        <v>7000</v>
      </c>
      <c r="J605" s="22">
        <f t="shared" si="12"/>
        <v>1400000</v>
      </c>
      <c r="K605" s="27"/>
      <c r="M605" s="20" t="s">
        <v>1411</v>
      </c>
    </row>
    <row r="606" spans="1:13">
      <c r="A606" s="20"/>
      <c r="B606" s="20" t="s">
        <v>882</v>
      </c>
      <c r="C606" s="20" t="s">
        <v>383</v>
      </c>
      <c r="D606" s="20">
        <v>10</v>
      </c>
      <c r="E606" s="20">
        <v>10</v>
      </c>
      <c r="F606" s="20">
        <v>10</v>
      </c>
      <c r="G606" s="20">
        <v>10</v>
      </c>
      <c r="H606" s="26">
        <f>SUM('PACC - SNCC.F.053'!$D606:$G606)</f>
        <v>40</v>
      </c>
      <c r="I606" s="22">
        <v>11500</v>
      </c>
      <c r="J606" s="22">
        <f t="shared" si="12"/>
        <v>460000</v>
      </c>
      <c r="K606" s="27"/>
      <c r="M606" s="20" t="s">
        <v>1411</v>
      </c>
    </row>
    <row r="607" spans="1:13">
      <c r="A607" s="20"/>
      <c r="B607" s="20" t="s">
        <v>883</v>
      </c>
      <c r="C607" s="20" t="s">
        <v>383</v>
      </c>
      <c r="D607" s="20">
        <v>10</v>
      </c>
      <c r="E607" s="20">
        <v>10</v>
      </c>
      <c r="F607" s="20">
        <v>10</v>
      </c>
      <c r="G607" s="20">
        <v>10</v>
      </c>
      <c r="H607" s="26">
        <f>SUM('PACC - SNCC.F.053'!$D607:$G607)</f>
        <v>40</v>
      </c>
      <c r="I607" s="22">
        <v>13000</v>
      </c>
      <c r="J607" s="22">
        <f t="shared" si="12"/>
        <v>520000</v>
      </c>
      <c r="K607" s="27"/>
      <c r="M607" s="20" t="s">
        <v>1411</v>
      </c>
    </row>
    <row r="608" spans="1:13">
      <c r="A608" s="20"/>
      <c r="B608" s="20" t="s">
        <v>884</v>
      </c>
      <c r="C608" s="20" t="s">
        <v>383</v>
      </c>
      <c r="D608" s="20">
        <v>10</v>
      </c>
      <c r="E608" s="20">
        <v>10</v>
      </c>
      <c r="F608" s="20">
        <v>10</v>
      </c>
      <c r="G608" s="20">
        <v>10</v>
      </c>
      <c r="H608" s="26">
        <f>SUM('PACC - SNCC.F.053'!$D608:$G608)</f>
        <v>40</v>
      </c>
      <c r="I608" s="22">
        <v>16000</v>
      </c>
      <c r="J608" s="22">
        <f t="shared" si="12"/>
        <v>640000</v>
      </c>
      <c r="K608" s="27"/>
      <c r="M608" s="20" t="s">
        <v>1411</v>
      </c>
    </row>
    <row r="609" spans="1:13">
      <c r="A609" s="20"/>
      <c r="B609" s="20" t="s">
        <v>885</v>
      </c>
      <c r="C609" s="20" t="s">
        <v>383</v>
      </c>
      <c r="D609" s="20"/>
      <c r="E609" s="20"/>
      <c r="F609" s="20"/>
      <c r="G609" s="20"/>
      <c r="H609" s="26">
        <f>SUM('PACC - SNCC.F.053'!$D609:$G609)</f>
        <v>0</v>
      </c>
      <c r="I609" s="22"/>
      <c r="J609" s="22">
        <f t="shared" si="12"/>
        <v>0</v>
      </c>
      <c r="K609" s="27"/>
      <c r="M609" s="20" t="s">
        <v>1411</v>
      </c>
    </row>
    <row r="610" spans="1:13">
      <c r="A610" s="20"/>
      <c r="B610" s="20" t="s">
        <v>885</v>
      </c>
      <c r="C610" s="20" t="s">
        <v>383</v>
      </c>
      <c r="D610" s="20">
        <v>2</v>
      </c>
      <c r="E610" s="20">
        <v>2</v>
      </c>
      <c r="F610" s="20">
        <v>2</v>
      </c>
      <c r="G610" s="20">
        <v>2</v>
      </c>
      <c r="H610" s="26">
        <f>SUM('PACC - SNCC.F.053'!$D610:$G610)</f>
        <v>8</v>
      </c>
      <c r="I610" s="22">
        <v>20000</v>
      </c>
      <c r="J610" s="22">
        <f t="shared" si="12"/>
        <v>160000</v>
      </c>
      <c r="K610" s="27"/>
      <c r="M610" s="20" t="s">
        <v>1411</v>
      </c>
    </row>
    <row r="611" spans="1:13">
      <c r="A611" s="20"/>
      <c r="B611" s="20" t="s">
        <v>886</v>
      </c>
      <c r="C611" s="20" t="s">
        <v>383</v>
      </c>
      <c r="D611" s="20"/>
      <c r="E611" s="20"/>
      <c r="F611" s="20"/>
      <c r="G611" s="20"/>
      <c r="H611" s="26">
        <f>SUM('PACC - SNCC.F.053'!$D611:$G611)</f>
        <v>0</v>
      </c>
      <c r="I611" s="22"/>
      <c r="J611" s="22">
        <f t="shared" ref="J611:J674" si="13">+H611*I611</f>
        <v>0</v>
      </c>
      <c r="K611" s="27"/>
      <c r="M611" s="20" t="s">
        <v>1411</v>
      </c>
    </row>
    <row r="612" spans="1:13">
      <c r="A612" s="20"/>
      <c r="B612" s="20" t="s">
        <v>887</v>
      </c>
      <c r="C612" s="20" t="s">
        <v>383</v>
      </c>
      <c r="D612" s="20"/>
      <c r="E612" s="20"/>
      <c r="F612" s="20"/>
      <c r="G612" s="20"/>
      <c r="H612" s="26">
        <f>SUM('PACC - SNCC.F.053'!$D612:$G612)</f>
        <v>0</v>
      </c>
      <c r="I612" s="22"/>
      <c r="J612" s="22">
        <f t="shared" si="13"/>
        <v>0</v>
      </c>
      <c r="K612" s="27"/>
      <c r="M612" s="20" t="s">
        <v>1411</v>
      </c>
    </row>
    <row r="613" spans="1:13">
      <c r="A613" s="20"/>
      <c r="B613" s="20" t="s">
        <v>888</v>
      </c>
      <c r="C613" s="20" t="s">
        <v>383</v>
      </c>
      <c r="D613" s="20"/>
      <c r="E613" s="20"/>
      <c r="F613" s="20"/>
      <c r="G613" s="20"/>
      <c r="H613" s="26">
        <f>SUM('PACC - SNCC.F.053'!$D613:$G613)</f>
        <v>0</v>
      </c>
      <c r="I613" s="22"/>
      <c r="J613" s="22">
        <f t="shared" si="13"/>
        <v>0</v>
      </c>
      <c r="K613" s="27"/>
      <c r="M613" s="20" t="s">
        <v>1411</v>
      </c>
    </row>
    <row r="614" spans="1:13">
      <c r="A614" s="20"/>
      <c r="B614" s="20" t="s">
        <v>889</v>
      </c>
      <c r="C614" s="20" t="s">
        <v>383</v>
      </c>
      <c r="D614" s="20"/>
      <c r="E614" s="20"/>
      <c r="F614" s="20"/>
      <c r="G614" s="20"/>
      <c r="H614" s="26">
        <f>SUM('PACC - SNCC.F.053'!$D614:$G614)</f>
        <v>0</v>
      </c>
      <c r="I614" s="22"/>
      <c r="J614" s="22">
        <f t="shared" si="13"/>
        <v>0</v>
      </c>
      <c r="K614" s="27"/>
      <c r="M614" s="20" t="s">
        <v>1411</v>
      </c>
    </row>
    <row r="615" spans="1:13">
      <c r="A615" s="20"/>
      <c r="B615" s="20" t="s">
        <v>890</v>
      </c>
      <c r="C615" s="20" t="s">
        <v>383</v>
      </c>
      <c r="D615" s="20">
        <v>3</v>
      </c>
      <c r="E615" s="20">
        <v>3</v>
      </c>
      <c r="F615" s="20">
        <v>2</v>
      </c>
      <c r="G615" s="20">
        <v>2</v>
      </c>
      <c r="H615" s="26">
        <f>SUM('PACC - SNCC.F.053'!$D615:$G615)</f>
        <v>10</v>
      </c>
      <c r="I615" s="22">
        <v>3200</v>
      </c>
      <c r="J615" s="22">
        <f t="shared" si="13"/>
        <v>32000</v>
      </c>
      <c r="K615" s="27"/>
      <c r="M615" s="20" t="s">
        <v>1411</v>
      </c>
    </row>
    <row r="616" spans="1:13">
      <c r="A616" s="20"/>
      <c r="B616" s="20" t="s">
        <v>890</v>
      </c>
      <c r="C616" s="20" t="s">
        <v>383</v>
      </c>
      <c r="D616" s="20">
        <v>2</v>
      </c>
      <c r="E616" s="20">
        <v>2</v>
      </c>
      <c r="F616" s="20">
        <v>2</v>
      </c>
      <c r="G616" s="20">
        <v>2</v>
      </c>
      <c r="H616" s="26">
        <f>SUM('PACC - SNCC.F.053'!$D616:$G616)</f>
        <v>8</v>
      </c>
      <c r="I616" s="22">
        <v>3800</v>
      </c>
      <c r="J616" s="22">
        <f t="shared" si="13"/>
        <v>30400</v>
      </c>
      <c r="K616" s="27"/>
      <c r="M616" s="20" t="s">
        <v>1411</v>
      </c>
    </row>
    <row r="617" spans="1:13">
      <c r="A617" s="20"/>
      <c r="B617" s="20" t="s">
        <v>891</v>
      </c>
      <c r="C617" s="20" t="s">
        <v>383</v>
      </c>
      <c r="D617" s="20"/>
      <c r="E617" s="20"/>
      <c r="F617" s="20"/>
      <c r="G617" s="20"/>
      <c r="H617" s="26">
        <f>SUM('PACC - SNCC.F.053'!$D617:$G617)</f>
        <v>0</v>
      </c>
      <c r="I617" s="22"/>
      <c r="J617" s="22">
        <f t="shared" si="13"/>
        <v>0</v>
      </c>
      <c r="K617" s="27"/>
      <c r="M617" s="20" t="s">
        <v>1411</v>
      </c>
    </row>
    <row r="618" spans="1:13">
      <c r="A618" s="20"/>
      <c r="B618" s="20" t="s">
        <v>891</v>
      </c>
      <c r="C618" s="20" t="s">
        <v>383</v>
      </c>
      <c r="D618" s="20"/>
      <c r="E618" s="20"/>
      <c r="F618" s="20"/>
      <c r="G618" s="20"/>
      <c r="H618" s="26">
        <f>SUM('PACC - SNCC.F.053'!$D618:$G618)</f>
        <v>0</v>
      </c>
      <c r="I618" s="22"/>
      <c r="J618" s="22">
        <f t="shared" si="13"/>
        <v>0</v>
      </c>
      <c r="K618" s="27"/>
      <c r="M618" s="20" t="s">
        <v>1411</v>
      </c>
    </row>
    <row r="619" spans="1:13">
      <c r="A619" s="20"/>
      <c r="B619" s="20" t="s">
        <v>892</v>
      </c>
      <c r="C619" s="20" t="s">
        <v>383</v>
      </c>
      <c r="D619" s="20"/>
      <c r="E619" s="20"/>
      <c r="F619" s="20"/>
      <c r="G619" s="20"/>
      <c r="H619" s="26">
        <f>SUM('PACC - SNCC.F.053'!$D619:$G619)</f>
        <v>0</v>
      </c>
      <c r="I619" s="22"/>
      <c r="J619" s="22">
        <f t="shared" si="13"/>
        <v>0</v>
      </c>
      <c r="K619" s="27"/>
      <c r="M619" s="20" t="s">
        <v>1411</v>
      </c>
    </row>
    <row r="620" spans="1:13">
      <c r="A620" s="20"/>
      <c r="B620" s="20" t="s">
        <v>893</v>
      </c>
      <c r="C620" s="20" t="s">
        <v>383</v>
      </c>
      <c r="D620" s="20"/>
      <c r="E620" s="20"/>
      <c r="F620" s="20">
        <v>25</v>
      </c>
      <c r="G620" s="20">
        <v>25</v>
      </c>
      <c r="H620" s="26">
        <f>SUM('PACC - SNCC.F.053'!$D620:$G620)</f>
        <v>50</v>
      </c>
      <c r="I620" s="22">
        <v>130</v>
      </c>
      <c r="J620" s="22">
        <f t="shared" si="13"/>
        <v>6500</v>
      </c>
      <c r="K620" s="27"/>
      <c r="M620" s="20" t="s">
        <v>1411</v>
      </c>
    </row>
    <row r="621" spans="1:13">
      <c r="A621" s="20"/>
      <c r="B621" s="20" t="s">
        <v>893</v>
      </c>
      <c r="C621" s="20" t="s">
        <v>383</v>
      </c>
      <c r="D621" s="20">
        <v>250</v>
      </c>
      <c r="E621" s="20">
        <v>250</v>
      </c>
      <c r="F621" s="20">
        <v>250</v>
      </c>
      <c r="G621" s="20">
        <v>250</v>
      </c>
      <c r="H621" s="26">
        <f>SUM('PACC - SNCC.F.053'!$D621:$G621)</f>
        <v>1000</v>
      </c>
      <c r="I621" s="22">
        <v>130</v>
      </c>
      <c r="J621" s="22">
        <f t="shared" si="13"/>
        <v>130000</v>
      </c>
      <c r="K621" s="27"/>
      <c r="M621" s="20" t="s">
        <v>1411</v>
      </c>
    </row>
    <row r="622" spans="1:13">
      <c r="A622" s="20"/>
      <c r="B622" s="20" t="s">
        <v>894</v>
      </c>
      <c r="C622" s="20" t="s">
        <v>383</v>
      </c>
      <c r="D622" s="20">
        <v>250</v>
      </c>
      <c r="E622" s="20">
        <v>250</v>
      </c>
      <c r="F622" s="20">
        <v>250</v>
      </c>
      <c r="G622" s="20">
        <v>250</v>
      </c>
      <c r="H622" s="26">
        <f>SUM('PACC - SNCC.F.053'!$D622:$G622)</f>
        <v>1000</v>
      </c>
      <c r="I622" s="22">
        <v>130</v>
      </c>
      <c r="J622" s="22">
        <f t="shared" si="13"/>
        <v>130000</v>
      </c>
      <c r="K622" s="27"/>
      <c r="M622" s="20" t="s">
        <v>1411</v>
      </c>
    </row>
    <row r="623" spans="1:13">
      <c r="A623" s="20"/>
      <c r="B623" s="20" t="s">
        <v>894</v>
      </c>
      <c r="C623" s="20" t="s">
        <v>383</v>
      </c>
      <c r="D623" s="20"/>
      <c r="E623" s="20"/>
      <c r="F623" s="20">
        <v>25</v>
      </c>
      <c r="G623" s="20">
        <v>25</v>
      </c>
      <c r="H623" s="26">
        <f>SUM('PACC - SNCC.F.053'!$D623:$G623)</f>
        <v>50</v>
      </c>
      <c r="I623" s="22"/>
      <c r="J623" s="22">
        <f t="shared" si="13"/>
        <v>0</v>
      </c>
      <c r="K623" s="27"/>
      <c r="M623" s="20" t="s">
        <v>1411</v>
      </c>
    </row>
    <row r="624" spans="1:13">
      <c r="A624" s="20"/>
      <c r="B624" s="20" t="s">
        <v>895</v>
      </c>
      <c r="C624" s="20" t="s">
        <v>383</v>
      </c>
      <c r="D624" s="20">
        <v>250</v>
      </c>
      <c r="E624" s="20">
        <v>250</v>
      </c>
      <c r="F624" s="20">
        <v>250</v>
      </c>
      <c r="G624" s="20">
        <v>250</v>
      </c>
      <c r="H624" s="26">
        <f>SUM('PACC - SNCC.F.053'!$D624:$G624)</f>
        <v>1000</v>
      </c>
      <c r="I624" s="22">
        <v>130</v>
      </c>
      <c r="J624" s="22">
        <f t="shared" si="13"/>
        <v>130000</v>
      </c>
      <c r="K624" s="27"/>
      <c r="M624" s="20" t="s">
        <v>1411</v>
      </c>
    </row>
    <row r="625" spans="1:13">
      <c r="A625" s="20"/>
      <c r="B625" s="20" t="s">
        <v>896</v>
      </c>
      <c r="C625" s="20" t="s">
        <v>383</v>
      </c>
      <c r="D625" s="20"/>
      <c r="E625" s="20"/>
      <c r="F625" s="20"/>
      <c r="G625" s="20"/>
      <c r="H625" s="26">
        <f>SUM('PACC - SNCC.F.053'!$D625:$G625)</f>
        <v>0</v>
      </c>
      <c r="I625" s="22"/>
      <c r="J625" s="22">
        <f t="shared" si="13"/>
        <v>0</v>
      </c>
      <c r="K625" s="27"/>
      <c r="M625" s="20" t="s">
        <v>1411</v>
      </c>
    </row>
    <row r="626" spans="1:13">
      <c r="A626" s="20"/>
      <c r="B626" s="20" t="s">
        <v>897</v>
      </c>
      <c r="C626" s="20" t="s">
        <v>383</v>
      </c>
      <c r="D626" s="20">
        <v>200</v>
      </c>
      <c r="E626" s="20">
        <v>200</v>
      </c>
      <c r="F626" s="20">
        <v>200</v>
      </c>
      <c r="G626" s="20">
        <v>200</v>
      </c>
      <c r="H626" s="26">
        <f>SUM('PACC - SNCC.F.053'!$D626:$G626)</f>
        <v>800</v>
      </c>
      <c r="I626" s="22">
        <v>35</v>
      </c>
      <c r="J626" s="22">
        <f t="shared" si="13"/>
        <v>28000</v>
      </c>
      <c r="K626" s="27"/>
      <c r="M626" s="20" t="s">
        <v>1411</v>
      </c>
    </row>
    <row r="627" spans="1:13">
      <c r="A627" s="20"/>
      <c r="B627" s="20" t="s">
        <v>898</v>
      </c>
      <c r="C627" s="20" t="s">
        <v>383</v>
      </c>
      <c r="D627" s="20">
        <v>100</v>
      </c>
      <c r="E627" s="20">
        <v>100</v>
      </c>
      <c r="F627" s="20">
        <v>100</v>
      </c>
      <c r="G627" s="20">
        <v>100</v>
      </c>
      <c r="H627" s="26">
        <f>SUM('PACC - SNCC.F.053'!$D627:$G627)</f>
        <v>400</v>
      </c>
      <c r="I627" s="22">
        <v>15</v>
      </c>
      <c r="J627" s="22">
        <f t="shared" si="13"/>
        <v>6000</v>
      </c>
      <c r="K627" s="27"/>
      <c r="M627" s="20" t="s">
        <v>1411</v>
      </c>
    </row>
    <row r="628" spans="1:13">
      <c r="A628" s="20"/>
      <c r="B628" s="20" t="s">
        <v>899</v>
      </c>
      <c r="C628" s="20" t="s">
        <v>383</v>
      </c>
      <c r="D628" s="20">
        <v>50</v>
      </c>
      <c r="E628" s="20">
        <v>50</v>
      </c>
      <c r="F628" s="20">
        <v>50</v>
      </c>
      <c r="G628" s="20">
        <v>50</v>
      </c>
      <c r="H628" s="26">
        <f>SUM('PACC - SNCC.F.053'!$D628:$G628)</f>
        <v>200</v>
      </c>
      <c r="I628" s="22">
        <v>15</v>
      </c>
      <c r="J628" s="22">
        <f t="shared" si="13"/>
        <v>3000</v>
      </c>
      <c r="K628" s="27"/>
      <c r="M628" s="20" t="s">
        <v>1411</v>
      </c>
    </row>
    <row r="629" spans="1:13">
      <c r="A629" s="20"/>
      <c r="B629" s="20" t="s">
        <v>900</v>
      </c>
      <c r="C629" s="20" t="s">
        <v>383</v>
      </c>
      <c r="D629" s="20">
        <v>100</v>
      </c>
      <c r="E629" s="20">
        <v>100</v>
      </c>
      <c r="F629" s="20">
        <v>100</v>
      </c>
      <c r="G629" s="20">
        <v>100</v>
      </c>
      <c r="H629" s="26">
        <f>SUM('PACC - SNCC.F.053'!$D629:$G629)</f>
        <v>400</v>
      </c>
      <c r="I629" s="22">
        <v>25</v>
      </c>
      <c r="J629" s="22">
        <f t="shared" si="13"/>
        <v>10000</v>
      </c>
      <c r="K629" s="27"/>
      <c r="M629" s="20" t="s">
        <v>1411</v>
      </c>
    </row>
    <row r="630" spans="1:13">
      <c r="A630" s="20"/>
      <c r="B630" s="20" t="s">
        <v>901</v>
      </c>
      <c r="C630" s="20" t="s">
        <v>383</v>
      </c>
      <c r="D630" s="20">
        <v>35</v>
      </c>
      <c r="E630" s="20">
        <v>35</v>
      </c>
      <c r="F630" s="20">
        <v>35</v>
      </c>
      <c r="G630" s="20">
        <v>35</v>
      </c>
      <c r="H630" s="26">
        <f>SUM('PACC - SNCC.F.053'!$D630:$G630)</f>
        <v>140</v>
      </c>
      <c r="I630" s="22">
        <v>20</v>
      </c>
      <c r="J630" s="22">
        <f t="shared" si="13"/>
        <v>2800</v>
      </c>
      <c r="K630" s="27"/>
      <c r="M630" s="20" t="s">
        <v>1411</v>
      </c>
    </row>
    <row r="631" spans="1:13">
      <c r="A631" s="20"/>
      <c r="B631" s="20" t="s">
        <v>902</v>
      </c>
      <c r="C631" s="20" t="s">
        <v>383</v>
      </c>
      <c r="D631" s="20">
        <v>100</v>
      </c>
      <c r="E631" s="20">
        <v>100</v>
      </c>
      <c r="F631" s="20">
        <v>100</v>
      </c>
      <c r="G631" s="20">
        <v>100</v>
      </c>
      <c r="H631" s="26">
        <f>SUM('PACC - SNCC.F.053'!$D631:$G631)</f>
        <v>400</v>
      </c>
      <c r="I631" s="22">
        <v>25</v>
      </c>
      <c r="J631" s="22">
        <f t="shared" si="13"/>
        <v>10000</v>
      </c>
      <c r="K631" s="27"/>
      <c r="M631" s="20" t="s">
        <v>1411</v>
      </c>
    </row>
    <row r="632" spans="1:13">
      <c r="A632" s="20"/>
      <c r="B632" s="20" t="s">
        <v>903</v>
      </c>
      <c r="C632" s="20" t="s">
        <v>383</v>
      </c>
      <c r="D632" s="20">
        <v>100</v>
      </c>
      <c r="E632" s="20">
        <v>100</v>
      </c>
      <c r="F632" s="20">
        <v>100</v>
      </c>
      <c r="G632" s="20">
        <v>100</v>
      </c>
      <c r="H632" s="26">
        <f>SUM('PACC - SNCC.F.053'!$D632:$G632)</f>
        <v>400</v>
      </c>
      <c r="I632" s="22">
        <v>20</v>
      </c>
      <c r="J632" s="22">
        <f t="shared" si="13"/>
        <v>8000</v>
      </c>
      <c r="K632" s="27"/>
      <c r="M632" s="20" t="s">
        <v>1411</v>
      </c>
    </row>
    <row r="633" spans="1:13">
      <c r="A633" s="19"/>
      <c r="B633" s="20" t="s">
        <v>904</v>
      </c>
      <c r="C633" s="20" t="s">
        <v>383</v>
      </c>
      <c r="D633" s="20">
        <v>100</v>
      </c>
      <c r="E633" s="20">
        <v>100</v>
      </c>
      <c r="F633" s="20">
        <v>100</v>
      </c>
      <c r="G633" s="20">
        <v>100</v>
      </c>
      <c r="H633" s="26">
        <f>SUM('PACC - SNCC.F.053'!$D633:$G633)</f>
        <v>400</v>
      </c>
      <c r="I633" s="22">
        <v>17</v>
      </c>
      <c r="J633" s="22">
        <f t="shared" si="13"/>
        <v>6800</v>
      </c>
      <c r="K633" s="27">
        <f>SUM(J529:'PACC - SNCC.F.053'!$J633)</f>
        <v>13621465</v>
      </c>
      <c r="M633" s="20" t="s">
        <v>1411</v>
      </c>
    </row>
    <row r="634" spans="1:13">
      <c r="A634" s="19" t="s">
        <v>156</v>
      </c>
      <c r="B634" s="20"/>
      <c r="C634" s="20"/>
      <c r="D634" s="20"/>
      <c r="E634" s="20"/>
      <c r="F634" s="20"/>
      <c r="G634" s="20"/>
      <c r="H634" s="26">
        <f>SUM('PACC - SNCC.F.053'!$D634:$G634)</f>
        <v>0</v>
      </c>
      <c r="I634" s="22"/>
      <c r="J634" s="22">
        <f t="shared" si="13"/>
        <v>0</v>
      </c>
      <c r="K634" s="27"/>
      <c r="M634" s="20" t="s">
        <v>1411</v>
      </c>
    </row>
    <row r="635" spans="1:13">
      <c r="A635" s="19"/>
      <c r="B635" s="33" t="s">
        <v>905</v>
      </c>
      <c r="C635" s="20" t="s">
        <v>383</v>
      </c>
      <c r="D635" s="20"/>
      <c r="E635" s="20">
        <v>30</v>
      </c>
      <c r="F635" s="20">
        <v>30</v>
      </c>
      <c r="G635" s="20">
        <v>30</v>
      </c>
      <c r="H635" s="26">
        <f>SUM('PACC - SNCC.F.053'!$D635:$G635)</f>
        <v>90</v>
      </c>
      <c r="I635" s="22">
        <v>1500</v>
      </c>
      <c r="J635" s="22">
        <f t="shared" si="13"/>
        <v>135000</v>
      </c>
      <c r="K635" s="27"/>
      <c r="M635" s="20" t="s">
        <v>1411</v>
      </c>
    </row>
    <row r="636" spans="1:13">
      <c r="A636" s="19"/>
      <c r="B636" s="20"/>
      <c r="C636" s="20" t="s">
        <v>383</v>
      </c>
      <c r="D636" s="20"/>
      <c r="E636" s="20"/>
      <c r="F636" s="20"/>
      <c r="G636" s="20"/>
      <c r="H636" s="26">
        <f>SUM('PACC - SNCC.F.053'!$D636:$G636)</f>
        <v>0</v>
      </c>
      <c r="I636" s="22"/>
      <c r="J636" s="22">
        <f t="shared" si="13"/>
        <v>0</v>
      </c>
      <c r="K636" s="27"/>
      <c r="M636" s="20" t="s">
        <v>1411</v>
      </c>
    </row>
    <row r="637" spans="1:13">
      <c r="A637" s="19"/>
      <c r="B637" s="20" t="s">
        <v>906</v>
      </c>
      <c r="C637" s="20" t="s">
        <v>383</v>
      </c>
      <c r="D637" s="20"/>
      <c r="E637" s="20"/>
      <c r="F637" s="20">
        <v>0</v>
      </c>
      <c r="G637" s="20"/>
      <c r="H637" s="26">
        <f>SUM('PACC - SNCC.F.053'!$D637:$G637)</f>
        <v>0</v>
      </c>
      <c r="I637" s="22"/>
      <c r="J637" s="22">
        <f t="shared" si="13"/>
        <v>0</v>
      </c>
      <c r="K637" s="27"/>
      <c r="M637" s="20" t="s">
        <v>1411</v>
      </c>
    </row>
    <row r="638" spans="1:13">
      <c r="A638" s="19"/>
      <c r="B638" s="20" t="s">
        <v>907</v>
      </c>
      <c r="C638" s="20" t="s">
        <v>383</v>
      </c>
      <c r="D638" s="20">
        <v>2</v>
      </c>
      <c r="E638" s="20">
        <v>2</v>
      </c>
      <c r="F638" s="20">
        <v>2</v>
      </c>
      <c r="G638" s="20">
        <v>2</v>
      </c>
      <c r="H638" s="26">
        <f>SUM('PACC - SNCC.F.053'!$D638:$G638)</f>
        <v>8</v>
      </c>
      <c r="I638" s="22">
        <v>2900</v>
      </c>
      <c r="J638" s="22">
        <f t="shared" si="13"/>
        <v>23200</v>
      </c>
      <c r="K638" s="27"/>
      <c r="M638" s="20" t="s">
        <v>1411</v>
      </c>
    </row>
    <row r="639" spans="1:13">
      <c r="A639" s="19"/>
      <c r="B639" s="20" t="s">
        <v>1393</v>
      </c>
      <c r="C639" s="20" t="s">
        <v>383</v>
      </c>
      <c r="D639" s="20">
        <v>2</v>
      </c>
      <c r="E639" s="20">
        <v>2</v>
      </c>
      <c r="F639" s="20">
        <v>2</v>
      </c>
      <c r="G639" s="20">
        <v>2</v>
      </c>
      <c r="H639" s="26">
        <f>SUM('PACC - SNCC.F.053'!$D639:$G639)</f>
        <v>8</v>
      </c>
      <c r="I639" s="22">
        <v>30000</v>
      </c>
      <c r="J639" s="22">
        <f t="shared" si="13"/>
        <v>240000</v>
      </c>
      <c r="K639" s="27">
        <f>SUM(J635:J639)</f>
        <v>398200</v>
      </c>
      <c r="M639" s="20" t="s">
        <v>1411</v>
      </c>
    </row>
    <row r="640" spans="1:13">
      <c r="A640" s="19" t="s">
        <v>157</v>
      </c>
      <c r="B640" s="20"/>
      <c r="C640" s="20"/>
      <c r="D640" s="20"/>
      <c r="E640" s="20"/>
      <c r="F640" s="20"/>
      <c r="G640" s="20"/>
      <c r="H640" s="26">
        <f>SUM('PACC - SNCC.F.053'!$D640:$G640)</f>
        <v>0</v>
      </c>
      <c r="I640" s="22"/>
      <c r="J640" s="22">
        <f t="shared" si="13"/>
        <v>0</v>
      </c>
      <c r="K640" s="27"/>
      <c r="M640" s="20" t="s">
        <v>1411</v>
      </c>
    </row>
    <row r="641" spans="1:13">
      <c r="A641" s="19"/>
      <c r="B641" s="20" t="s">
        <v>908</v>
      </c>
      <c r="C641" s="20" t="s">
        <v>383</v>
      </c>
      <c r="D641" s="20">
        <v>2</v>
      </c>
      <c r="E641" s="20"/>
      <c r="F641" s="20"/>
      <c r="G641" s="20"/>
      <c r="H641" s="26">
        <f>SUM('PACC - SNCC.F.053'!$D641:$G641)</f>
        <v>2</v>
      </c>
      <c r="I641" s="22">
        <v>14000</v>
      </c>
      <c r="J641" s="22">
        <f t="shared" si="13"/>
        <v>28000</v>
      </c>
      <c r="K641" s="27"/>
      <c r="M641" s="20" t="s">
        <v>1411</v>
      </c>
    </row>
    <row r="642" spans="1:13">
      <c r="A642" s="19"/>
      <c r="B642" s="20" t="s">
        <v>909</v>
      </c>
      <c r="C642" s="20" t="s">
        <v>383</v>
      </c>
      <c r="D642" s="20">
        <v>25</v>
      </c>
      <c r="E642" s="20">
        <v>25</v>
      </c>
      <c r="F642" s="20">
        <v>25</v>
      </c>
      <c r="G642" s="20">
        <v>25</v>
      </c>
      <c r="H642" s="26">
        <f>SUM('PACC - SNCC.F.053'!$D642:$G642)</f>
        <v>100</v>
      </c>
      <c r="I642" s="22">
        <v>3000</v>
      </c>
      <c r="J642" s="22">
        <f t="shared" si="13"/>
        <v>300000</v>
      </c>
      <c r="K642" s="27"/>
      <c r="M642" s="20" t="s">
        <v>1411</v>
      </c>
    </row>
    <row r="643" spans="1:13">
      <c r="A643" s="19"/>
      <c r="B643" s="20" t="s">
        <v>910</v>
      </c>
      <c r="C643" s="20" t="s">
        <v>383</v>
      </c>
      <c r="D643" s="20">
        <v>6</v>
      </c>
      <c r="E643" s="20">
        <v>6</v>
      </c>
      <c r="F643" s="20">
        <v>6</v>
      </c>
      <c r="G643" s="20">
        <v>6</v>
      </c>
      <c r="H643" s="26">
        <f>SUM('PACC - SNCC.F.053'!$D643:$G643)</f>
        <v>24</v>
      </c>
      <c r="I643" s="22">
        <v>6000</v>
      </c>
      <c r="J643" s="22">
        <f t="shared" si="13"/>
        <v>144000</v>
      </c>
      <c r="K643" s="27"/>
      <c r="M643" s="20" t="s">
        <v>1411</v>
      </c>
    </row>
    <row r="644" spans="1:13">
      <c r="A644" s="19"/>
      <c r="B644" s="20" t="s">
        <v>911</v>
      </c>
      <c r="C644" s="20" t="s">
        <v>383</v>
      </c>
      <c r="D644" s="20">
        <v>6</v>
      </c>
      <c r="E644" s="20">
        <v>6</v>
      </c>
      <c r="F644" s="20">
        <v>6</v>
      </c>
      <c r="G644" s="20">
        <v>6</v>
      </c>
      <c r="H644" s="26">
        <f>SUM('PACC - SNCC.F.053'!$D644:$G644)</f>
        <v>24</v>
      </c>
      <c r="I644" s="22">
        <v>7200</v>
      </c>
      <c r="J644" s="22">
        <f t="shared" si="13"/>
        <v>172800</v>
      </c>
      <c r="K644" s="27"/>
      <c r="M644" s="20" t="s">
        <v>1411</v>
      </c>
    </row>
    <row r="645" spans="1:13">
      <c r="A645" s="19"/>
      <c r="B645" s="20" t="s">
        <v>912</v>
      </c>
      <c r="C645" s="20" t="s">
        <v>383</v>
      </c>
      <c r="D645" s="20"/>
      <c r="E645" s="20">
        <v>3</v>
      </c>
      <c r="F645" s="20">
        <v>3</v>
      </c>
      <c r="G645" s="20"/>
      <c r="H645" s="26">
        <f>SUM('PACC - SNCC.F.053'!$D645:$G645)</f>
        <v>6</v>
      </c>
      <c r="I645" s="22">
        <v>9000</v>
      </c>
      <c r="J645" s="22">
        <f t="shared" si="13"/>
        <v>54000</v>
      </c>
      <c r="K645" s="27"/>
      <c r="M645" s="20" t="s">
        <v>1411</v>
      </c>
    </row>
    <row r="646" spans="1:13">
      <c r="A646" s="19"/>
      <c r="B646" s="20" t="s">
        <v>913</v>
      </c>
      <c r="C646" s="20" t="s">
        <v>383</v>
      </c>
      <c r="D646" s="20"/>
      <c r="E646" s="20"/>
      <c r="F646" s="20">
        <v>3</v>
      </c>
      <c r="G646" s="20"/>
      <c r="H646" s="26">
        <f>SUM('PACC - SNCC.F.053'!$D646:$G646)</f>
        <v>3</v>
      </c>
      <c r="I646" s="22">
        <v>75000</v>
      </c>
      <c r="J646" s="22">
        <f t="shared" si="13"/>
        <v>225000</v>
      </c>
      <c r="K646" s="27"/>
      <c r="M646" s="20" t="s">
        <v>1411</v>
      </c>
    </row>
    <row r="647" spans="1:13">
      <c r="A647" s="19"/>
      <c r="B647" s="20" t="s">
        <v>914</v>
      </c>
      <c r="C647" s="20" t="s">
        <v>383</v>
      </c>
      <c r="D647" s="20"/>
      <c r="E647" s="20"/>
      <c r="F647" s="20">
        <v>2</v>
      </c>
      <c r="G647" s="20">
        <v>2</v>
      </c>
      <c r="H647" s="26">
        <f>SUM('PACC - SNCC.F.053'!$D647:$G647)</f>
        <v>4</v>
      </c>
      <c r="I647" s="22">
        <v>87900</v>
      </c>
      <c r="J647" s="22">
        <f t="shared" si="13"/>
        <v>351600</v>
      </c>
      <c r="K647" s="27"/>
      <c r="M647" s="20" t="s">
        <v>1411</v>
      </c>
    </row>
    <row r="648" spans="1:13">
      <c r="A648" s="19"/>
      <c r="B648" s="20" t="s">
        <v>915</v>
      </c>
      <c r="C648" s="20" t="s">
        <v>383</v>
      </c>
      <c r="D648" s="20"/>
      <c r="E648" s="20"/>
      <c r="F648" s="20"/>
      <c r="G648" s="20"/>
      <c r="H648" s="26">
        <f>SUM('PACC - SNCC.F.053'!$D648:$G648)</f>
        <v>0</v>
      </c>
      <c r="I648" s="22"/>
      <c r="J648" s="22">
        <f t="shared" si="13"/>
        <v>0</v>
      </c>
      <c r="K648" s="27"/>
      <c r="M648" s="20" t="s">
        <v>1411</v>
      </c>
    </row>
    <row r="649" spans="1:13">
      <c r="A649" s="19"/>
      <c r="B649" s="20" t="s">
        <v>916</v>
      </c>
      <c r="C649" s="20" t="s">
        <v>383</v>
      </c>
      <c r="D649" s="20"/>
      <c r="E649" s="20"/>
      <c r="F649" s="20"/>
      <c r="G649" s="20"/>
      <c r="H649" s="26">
        <f>SUM('PACC - SNCC.F.053'!$D649:$G649)</f>
        <v>0</v>
      </c>
      <c r="I649" s="22"/>
      <c r="J649" s="22">
        <f t="shared" si="13"/>
        <v>0</v>
      </c>
      <c r="K649" s="27"/>
      <c r="M649" s="20" t="s">
        <v>1411</v>
      </c>
    </row>
    <row r="650" spans="1:13">
      <c r="A650" s="19"/>
      <c r="B650" s="20" t="s">
        <v>917</v>
      </c>
      <c r="C650" s="20" t="s">
        <v>383</v>
      </c>
      <c r="D650" s="20"/>
      <c r="E650" s="20">
        <v>3</v>
      </c>
      <c r="F650" s="20">
        <v>2</v>
      </c>
      <c r="G650" s="20">
        <v>4</v>
      </c>
      <c r="H650" s="26">
        <f>SUM('PACC - SNCC.F.053'!$D650:$G650)</f>
        <v>9</v>
      </c>
      <c r="I650" s="22">
        <v>18640</v>
      </c>
      <c r="J650" s="22">
        <f t="shared" si="13"/>
        <v>167760</v>
      </c>
      <c r="K650" s="27"/>
      <c r="M650" s="20" t="s">
        <v>1411</v>
      </c>
    </row>
    <row r="651" spans="1:13">
      <c r="A651" s="19"/>
      <c r="B651" s="20" t="s">
        <v>918</v>
      </c>
      <c r="C651" s="20" t="s">
        <v>383</v>
      </c>
      <c r="D651" s="20"/>
      <c r="E651" s="20">
        <v>1</v>
      </c>
      <c r="F651" s="20"/>
      <c r="G651" s="20"/>
      <c r="H651" s="26">
        <f>SUM('PACC - SNCC.F.053'!$D651:$G651)</f>
        <v>1</v>
      </c>
      <c r="I651" s="22">
        <v>20000</v>
      </c>
      <c r="J651" s="22">
        <f t="shared" si="13"/>
        <v>20000</v>
      </c>
      <c r="K651" s="27"/>
      <c r="M651" s="20" t="s">
        <v>1411</v>
      </c>
    </row>
    <row r="652" spans="1:13">
      <c r="A652" s="19"/>
      <c r="B652" s="20" t="s">
        <v>919</v>
      </c>
      <c r="C652" s="20" t="s">
        <v>383</v>
      </c>
      <c r="D652" s="20"/>
      <c r="E652" s="20">
        <v>1</v>
      </c>
      <c r="F652" s="20"/>
      <c r="G652" s="20"/>
      <c r="H652" s="26">
        <f>SUM('PACC - SNCC.F.053'!$D652:$G652)</f>
        <v>1</v>
      </c>
      <c r="I652" s="22">
        <v>25000</v>
      </c>
      <c r="J652" s="22">
        <f t="shared" si="13"/>
        <v>25000</v>
      </c>
      <c r="K652" s="27"/>
      <c r="M652" s="20" t="s">
        <v>1411</v>
      </c>
    </row>
    <row r="653" spans="1:13">
      <c r="A653" s="19"/>
      <c r="B653" s="20" t="s">
        <v>920</v>
      </c>
      <c r="C653" s="20" t="s">
        <v>383</v>
      </c>
      <c r="D653" s="20"/>
      <c r="E653" s="20">
        <v>1</v>
      </c>
      <c r="F653" s="20"/>
      <c r="G653" s="20"/>
      <c r="H653" s="26">
        <f>SUM('PACC - SNCC.F.053'!$D653:$G653)</f>
        <v>1</v>
      </c>
      <c r="I653" s="22">
        <v>28000</v>
      </c>
      <c r="J653" s="22">
        <f t="shared" si="13"/>
        <v>28000</v>
      </c>
      <c r="K653" s="27"/>
      <c r="M653" s="20" t="s">
        <v>1411</v>
      </c>
    </row>
    <row r="654" spans="1:13">
      <c r="A654" s="19"/>
      <c r="B654" s="20" t="s">
        <v>921</v>
      </c>
      <c r="C654" s="20" t="s">
        <v>383</v>
      </c>
      <c r="D654" s="20"/>
      <c r="E654" s="20"/>
      <c r="F654" s="20"/>
      <c r="G654" s="20"/>
      <c r="H654" s="26">
        <f>SUM('PACC - SNCC.F.053'!$D654:$G654)</f>
        <v>0</v>
      </c>
      <c r="I654" s="22"/>
      <c r="J654" s="22">
        <f t="shared" si="13"/>
        <v>0</v>
      </c>
      <c r="K654" s="27"/>
      <c r="M654" s="20" t="s">
        <v>1411</v>
      </c>
    </row>
    <row r="655" spans="1:13">
      <c r="A655" s="19"/>
      <c r="B655" s="20" t="s">
        <v>922</v>
      </c>
      <c r="C655" s="20" t="s">
        <v>383</v>
      </c>
      <c r="D655" s="20"/>
      <c r="E655" s="20"/>
      <c r="F655" s="20">
        <v>3</v>
      </c>
      <c r="G655" s="20">
        <v>3</v>
      </c>
      <c r="H655" s="26">
        <f>SUM('PACC - SNCC.F.053'!$D655:$G655)</f>
        <v>6</v>
      </c>
      <c r="I655" s="22">
        <v>980</v>
      </c>
      <c r="J655" s="22">
        <f t="shared" si="13"/>
        <v>5880</v>
      </c>
      <c r="K655" s="27"/>
      <c r="M655" s="20" t="s">
        <v>1411</v>
      </c>
    </row>
    <row r="656" spans="1:13">
      <c r="A656" s="19"/>
      <c r="B656" s="20" t="s">
        <v>923</v>
      </c>
      <c r="C656" s="20" t="s">
        <v>383</v>
      </c>
      <c r="D656" s="20">
        <v>10</v>
      </c>
      <c r="E656" s="20">
        <v>10</v>
      </c>
      <c r="F656" s="20">
        <v>10</v>
      </c>
      <c r="G656" s="20">
        <v>10</v>
      </c>
      <c r="H656" s="26">
        <f>SUM('PACC - SNCC.F.053'!$D656:$G656)</f>
        <v>40</v>
      </c>
      <c r="I656" s="22">
        <v>1690</v>
      </c>
      <c r="J656" s="22">
        <f t="shared" si="13"/>
        <v>67600</v>
      </c>
      <c r="K656" s="27"/>
      <c r="M656" s="20" t="s">
        <v>1411</v>
      </c>
    </row>
    <row r="657" spans="1:13">
      <c r="A657" s="19"/>
      <c r="B657" s="20" t="s">
        <v>924</v>
      </c>
      <c r="C657" s="20" t="s">
        <v>383</v>
      </c>
      <c r="D657" s="20">
        <v>11</v>
      </c>
      <c r="E657" s="20">
        <v>11</v>
      </c>
      <c r="F657" s="20">
        <v>11</v>
      </c>
      <c r="G657" s="20">
        <v>11</v>
      </c>
      <c r="H657" s="26">
        <f>SUM('PACC - SNCC.F.053'!$D657:$G657)</f>
        <v>44</v>
      </c>
      <c r="I657" s="22">
        <v>980</v>
      </c>
      <c r="J657" s="22">
        <f t="shared" si="13"/>
        <v>43120</v>
      </c>
      <c r="K657" s="27"/>
      <c r="M657" s="20" t="s">
        <v>1411</v>
      </c>
    </row>
    <row r="658" spans="1:13">
      <c r="A658" s="19"/>
      <c r="B658" s="20" t="s">
        <v>925</v>
      </c>
      <c r="C658" s="20" t="s">
        <v>383</v>
      </c>
      <c r="D658" s="20">
        <v>10</v>
      </c>
      <c r="E658" s="20">
        <v>10</v>
      </c>
      <c r="F658" s="20">
        <v>10</v>
      </c>
      <c r="G658" s="20"/>
      <c r="H658" s="26">
        <f>SUM('PACC - SNCC.F.053'!$D658:$G658)</f>
        <v>30</v>
      </c>
      <c r="I658" s="22">
        <v>2500</v>
      </c>
      <c r="J658" s="22">
        <f t="shared" si="13"/>
        <v>75000</v>
      </c>
      <c r="K658" s="27"/>
      <c r="M658" s="20" t="s">
        <v>1411</v>
      </c>
    </row>
    <row r="659" spans="1:13">
      <c r="A659" s="19"/>
      <c r="B659" s="20" t="s">
        <v>926</v>
      </c>
      <c r="C659" s="20" t="s">
        <v>383</v>
      </c>
      <c r="D659" s="20">
        <v>10</v>
      </c>
      <c r="E659" s="20">
        <v>10</v>
      </c>
      <c r="F659" s="20">
        <v>10</v>
      </c>
      <c r="G659" s="20"/>
      <c r="H659" s="26">
        <f>SUM('PACC - SNCC.F.053'!$D659:$G659)</f>
        <v>30</v>
      </c>
      <c r="I659" s="22">
        <v>3980</v>
      </c>
      <c r="J659" s="22">
        <f t="shared" si="13"/>
        <v>119400</v>
      </c>
      <c r="K659" s="27"/>
      <c r="M659" s="20" t="s">
        <v>1411</v>
      </c>
    </row>
    <row r="660" spans="1:13">
      <c r="A660" s="19"/>
      <c r="B660" s="20" t="s">
        <v>927</v>
      </c>
      <c r="C660" s="20" t="s">
        <v>383</v>
      </c>
      <c r="D660" s="20">
        <v>3</v>
      </c>
      <c r="E660" s="20">
        <v>3</v>
      </c>
      <c r="F660" s="20">
        <v>3</v>
      </c>
      <c r="G660" s="20"/>
      <c r="H660" s="26">
        <f>SUM('PACC - SNCC.F.053'!$D660:$G660)</f>
        <v>9</v>
      </c>
      <c r="I660" s="22">
        <v>34675</v>
      </c>
      <c r="J660" s="22">
        <f t="shared" si="13"/>
        <v>312075</v>
      </c>
      <c r="K660" s="27"/>
      <c r="M660" s="20" t="s">
        <v>1411</v>
      </c>
    </row>
    <row r="661" spans="1:13">
      <c r="A661" s="19"/>
      <c r="B661" s="20" t="s">
        <v>928</v>
      </c>
      <c r="C661" s="20" t="s">
        <v>383</v>
      </c>
      <c r="D661" s="20">
        <v>10</v>
      </c>
      <c r="E661" s="20">
        <v>5</v>
      </c>
      <c r="F661" s="20">
        <v>4</v>
      </c>
      <c r="G661" s="20"/>
      <c r="H661" s="26">
        <f>SUM('PACC - SNCC.F.053'!$D661:$G661)</f>
        <v>19</v>
      </c>
      <c r="I661" s="22">
        <v>49850</v>
      </c>
      <c r="J661" s="22">
        <f t="shared" si="13"/>
        <v>947150</v>
      </c>
      <c r="K661" s="27"/>
      <c r="M661" s="20" t="s">
        <v>1411</v>
      </c>
    </row>
    <row r="662" spans="1:13">
      <c r="A662" s="19"/>
      <c r="B662" s="20" t="s">
        <v>929</v>
      </c>
      <c r="C662" s="20" t="s">
        <v>383</v>
      </c>
      <c r="D662" s="20">
        <v>2</v>
      </c>
      <c r="E662" s="20">
        <v>2</v>
      </c>
      <c r="F662" s="20">
        <v>2</v>
      </c>
      <c r="G662" s="20">
        <v>4</v>
      </c>
      <c r="H662" s="26">
        <f>SUM('PACC - SNCC.F.053'!$D662:$G662)</f>
        <v>10</v>
      </c>
      <c r="I662" s="22">
        <v>3500</v>
      </c>
      <c r="J662" s="22">
        <f t="shared" si="13"/>
        <v>35000</v>
      </c>
      <c r="K662" s="27"/>
      <c r="M662" s="20" t="s">
        <v>1411</v>
      </c>
    </row>
    <row r="663" spans="1:13">
      <c r="A663" s="19"/>
      <c r="B663" s="20" t="s">
        <v>930</v>
      </c>
      <c r="C663" s="20" t="s">
        <v>383</v>
      </c>
      <c r="D663" s="20">
        <v>3</v>
      </c>
      <c r="E663" s="20">
        <v>3</v>
      </c>
      <c r="F663" s="20">
        <v>3</v>
      </c>
      <c r="G663" s="20">
        <v>3</v>
      </c>
      <c r="H663" s="26">
        <f>SUM('PACC - SNCC.F.053'!$D663:$G663)</f>
        <v>12</v>
      </c>
      <c r="I663" s="22">
        <v>4700</v>
      </c>
      <c r="J663" s="22">
        <f t="shared" si="13"/>
        <v>56400</v>
      </c>
      <c r="K663" s="27"/>
      <c r="M663" s="20" t="s">
        <v>1411</v>
      </c>
    </row>
    <row r="664" spans="1:13">
      <c r="A664" s="19"/>
      <c r="B664" s="20" t="s">
        <v>931</v>
      </c>
      <c r="C664" s="20" t="s">
        <v>383</v>
      </c>
      <c r="D664" s="20">
        <v>3</v>
      </c>
      <c r="E664" s="20">
        <v>3</v>
      </c>
      <c r="F664" s="20">
        <v>3</v>
      </c>
      <c r="G664" s="20">
        <v>3</v>
      </c>
      <c r="H664" s="26">
        <f>SUM('PACC - SNCC.F.053'!$D664:$G664)</f>
        <v>12</v>
      </c>
      <c r="I664" s="22">
        <v>23425</v>
      </c>
      <c r="J664" s="22">
        <f t="shared" si="13"/>
        <v>281100</v>
      </c>
      <c r="K664" s="27"/>
      <c r="M664" s="20" t="s">
        <v>1411</v>
      </c>
    </row>
    <row r="665" spans="1:13">
      <c r="A665" s="19"/>
      <c r="B665" s="20" t="s">
        <v>932</v>
      </c>
      <c r="C665" s="20" t="s">
        <v>383</v>
      </c>
      <c r="D665" s="20"/>
      <c r="E665" s="20">
        <v>9</v>
      </c>
      <c r="F665" s="20"/>
      <c r="G665" s="20"/>
      <c r="H665" s="26">
        <f>SUM('PACC - SNCC.F.053'!$D665:$G665)</f>
        <v>9</v>
      </c>
      <c r="I665" s="22">
        <v>13650</v>
      </c>
      <c r="J665" s="22">
        <f t="shared" si="13"/>
        <v>122850</v>
      </c>
      <c r="K665" s="27"/>
      <c r="M665" s="20" t="s">
        <v>1411</v>
      </c>
    </row>
    <row r="666" spans="1:13">
      <c r="A666" s="19"/>
      <c r="B666" s="20" t="s">
        <v>933</v>
      </c>
      <c r="C666" s="20" t="s">
        <v>383</v>
      </c>
      <c r="D666" s="20">
        <v>5</v>
      </c>
      <c r="E666" s="20">
        <v>5</v>
      </c>
      <c r="F666" s="20">
        <v>5</v>
      </c>
      <c r="G666" s="20">
        <v>5</v>
      </c>
      <c r="H666" s="26">
        <f>SUM('PACC - SNCC.F.053'!$D666:$G666)</f>
        <v>20</v>
      </c>
      <c r="I666" s="22">
        <v>3500</v>
      </c>
      <c r="J666" s="22">
        <f t="shared" si="13"/>
        <v>70000</v>
      </c>
      <c r="K666" s="27"/>
      <c r="M666" s="20" t="s">
        <v>1411</v>
      </c>
    </row>
    <row r="667" spans="1:13">
      <c r="A667" s="19"/>
      <c r="B667" s="20" t="s">
        <v>934</v>
      </c>
      <c r="C667" s="20" t="s">
        <v>383</v>
      </c>
      <c r="D667" s="20">
        <v>5</v>
      </c>
      <c r="E667" s="20">
        <v>5</v>
      </c>
      <c r="F667" s="20">
        <v>5</v>
      </c>
      <c r="G667" s="20">
        <v>5</v>
      </c>
      <c r="H667" s="26">
        <f>SUM('PACC - SNCC.F.053'!$D667:$G667)</f>
        <v>20</v>
      </c>
      <c r="I667" s="22">
        <v>4000</v>
      </c>
      <c r="J667" s="22">
        <f t="shared" si="13"/>
        <v>80000</v>
      </c>
      <c r="K667" s="27"/>
      <c r="M667" s="20" t="s">
        <v>1411</v>
      </c>
    </row>
    <row r="668" spans="1:13">
      <c r="A668" s="19"/>
      <c r="B668" s="20" t="s">
        <v>935</v>
      </c>
      <c r="C668" s="20" t="s">
        <v>383</v>
      </c>
      <c r="D668" s="20">
        <v>3</v>
      </c>
      <c r="E668" s="20">
        <v>5</v>
      </c>
      <c r="F668" s="20">
        <v>5</v>
      </c>
      <c r="G668" s="20">
        <v>5</v>
      </c>
      <c r="H668" s="26">
        <f>SUM('PACC - SNCC.F.053'!$D668:$G668)</f>
        <v>18</v>
      </c>
      <c r="I668" s="22">
        <v>36020</v>
      </c>
      <c r="J668" s="22">
        <f t="shared" si="13"/>
        <v>648360</v>
      </c>
      <c r="K668" s="27"/>
      <c r="M668" s="20" t="s">
        <v>1411</v>
      </c>
    </row>
    <row r="669" spans="1:13">
      <c r="A669" s="19"/>
      <c r="B669" s="20" t="s">
        <v>935</v>
      </c>
      <c r="C669" s="20" t="s">
        <v>383</v>
      </c>
      <c r="D669" s="20"/>
      <c r="E669" s="20"/>
      <c r="F669" s="20"/>
      <c r="G669" s="20"/>
      <c r="H669" s="26">
        <f>SUM('PACC - SNCC.F.053'!$D669:$G669)</f>
        <v>0</v>
      </c>
      <c r="I669" s="22"/>
      <c r="J669" s="22">
        <f t="shared" si="13"/>
        <v>0</v>
      </c>
      <c r="K669" s="27"/>
      <c r="M669" s="20" t="s">
        <v>1411</v>
      </c>
    </row>
    <row r="670" spans="1:13">
      <c r="A670" s="19"/>
      <c r="B670" s="20" t="s">
        <v>936</v>
      </c>
      <c r="C670" s="20" t="s">
        <v>383</v>
      </c>
      <c r="D670" s="20">
        <v>3</v>
      </c>
      <c r="E670" s="20">
        <v>3</v>
      </c>
      <c r="F670" s="20">
        <v>3</v>
      </c>
      <c r="G670" s="20">
        <v>3</v>
      </c>
      <c r="H670" s="26">
        <f>SUM('PACC - SNCC.F.053'!$D670:$G670)</f>
        <v>12</v>
      </c>
      <c r="I670" s="22">
        <v>43950</v>
      </c>
      <c r="J670" s="22">
        <f t="shared" si="13"/>
        <v>527400</v>
      </c>
      <c r="K670" s="27"/>
      <c r="M670" s="20" t="s">
        <v>1411</v>
      </c>
    </row>
    <row r="671" spans="1:13">
      <c r="A671" s="19"/>
      <c r="B671" s="20" t="s">
        <v>936</v>
      </c>
      <c r="C671" s="20" t="s">
        <v>383</v>
      </c>
      <c r="D671" s="20"/>
      <c r="E671" s="20"/>
      <c r="F671" s="20">
        <v>3</v>
      </c>
      <c r="G671" s="20">
        <v>3</v>
      </c>
      <c r="H671" s="26">
        <f>SUM('PACC - SNCC.F.053'!$D671:$G671)</f>
        <v>6</v>
      </c>
      <c r="I671" s="22">
        <v>43950</v>
      </c>
      <c r="J671" s="22">
        <f t="shared" si="13"/>
        <v>263700</v>
      </c>
      <c r="K671" s="27"/>
      <c r="M671" s="20" t="s">
        <v>1411</v>
      </c>
    </row>
    <row r="672" spans="1:13">
      <c r="A672" s="19"/>
      <c r="B672" s="20" t="s">
        <v>937</v>
      </c>
      <c r="C672" s="20" t="s">
        <v>383</v>
      </c>
      <c r="D672" s="20"/>
      <c r="E672" s="20"/>
      <c r="F672" s="20"/>
      <c r="G672" s="20"/>
      <c r="H672" s="26">
        <f>SUM('PACC - SNCC.F.053'!$D672:$G672)</f>
        <v>0</v>
      </c>
      <c r="I672" s="22"/>
      <c r="J672" s="22">
        <f t="shared" si="13"/>
        <v>0</v>
      </c>
      <c r="K672" s="27"/>
      <c r="M672" s="20" t="s">
        <v>1411</v>
      </c>
    </row>
    <row r="673" spans="1:13">
      <c r="A673" s="19"/>
      <c r="B673" s="20" t="s">
        <v>938</v>
      </c>
      <c r="C673" s="20" t="s">
        <v>383</v>
      </c>
      <c r="D673" s="20">
        <v>30</v>
      </c>
      <c r="E673" s="20"/>
      <c r="F673" s="20">
        <v>30</v>
      </c>
      <c r="G673" s="20">
        <v>30</v>
      </c>
      <c r="H673" s="26">
        <f>SUM('PACC - SNCC.F.053'!$D673:$G673)</f>
        <v>90</v>
      </c>
      <c r="I673" s="22">
        <v>375</v>
      </c>
      <c r="J673" s="22">
        <f t="shared" si="13"/>
        <v>33750</v>
      </c>
      <c r="K673" s="27"/>
      <c r="M673" s="20" t="s">
        <v>1411</v>
      </c>
    </row>
    <row r="674" spans="1:13">
      <c r="A674" s="19"/>
      <c r="B674" s="20" t="s">
        <v>939</v>
      </c>
      <c r="C674" s="20" t="s">
        <v>383</v>
      </c>
      <c r="D674" s="20">
        <v>20</v>
      </c>
      <c r="E674" s="20">
        <v>20</v>
      </c>
      <c r="F674" s="20">
        <v>20</v>
      </c>
      <c r="G674" s="20">
        <v>20</v>
      </c>
      <c r="H674" s="26">
        <f>SUM('PACC - SNCC.F.053'!$D674:$G674)</f>
        <v>80</v>
      </c>
      <c r="I674" s="22">
        <v>225</v>
      </c>
      <c r="J674" s="22">
        <f t="shared" si="13"/>
        <v>18000</v>
      </c>
      <c r="K674" s="27"/>
      <c r="M674" s="20" t="s">
        <v>1411</v>
      </c>
    </row>
    <row r="675" spans="1:13">
      <c r="A675" s="19"/>
      <c r="B675" s="20" t="s">
        <v>940</v>
      </c>
      <c r="C675" s="20" t="s">
        <v>383</v>
      </c>
      <c r="D675" s="20">
        <v>3</v>
      </c>
      <c r="E675" s="20">
        <v>3</v>
      </c>
      <c r="F675" s="20">
        <v>3</v>
      </c>
      <c r="G675" s="20">
        <v>3</v>
      </c>
      <c r="H675" s="26">
        <f>SUM('PACC - SNCC.F.053'!$D675:$G675)</f>
        <v>12</v>
      </c>
      <c r="I675" s="22">
        <v>155</v>
      </c>
      <c r="J675" s="22">
        <f t="shared" ref="J675:J738" si="14">+H675*I675</f>
        <v>1860</v>
      </c>
      <c r="K675" s="27"/>
      <c r="M675" s="20" t="s">
        <v>1411</v>
      </c>
    </row>
    <row r="676" spans="1:13">
      <c r="A676" s="19"/>
      <c r="B676" s="20" t="s">
        <v>940</v>
      </c>
      <c r="C676" s="20" t="s">
        <v>383</v>
      </c>
      <c r="D676" s="20"/>
      <c r="E676" s="20"/>
      <c r="F676" s="20"/>
      <c r="G676" s="20"/>
      <c r="H676" s="26">
        <f>SUM('PACC - SNCC.F.053'!$D676:$G676)</f>
        <v>0</v>
      </c>
      <c r="I676" s="22"/>
      <c r="J676" s="22">
        <f t="shared" si="14"/>
        <v>0</v>
      </c>
      <c r="K676" s="27"/>
      <c r="M676" s="20" t="s">
        <v>1411</v>
      </c>
    </row>
    <row r="677" spans="1:13">
      <c r="A677" s="19"/>
      <c r="B677" s="20" t="s">
        <v>941</v>
      </c>
      <c r="C677" s="20" t="s">
        <v>383</v>
      </c>
      <c r="D677" s="20">
        <v>30</v>
      </c>
      <c r="E677" s="20">
        <v>30</v>
      </c>
      <c r="F677" s="20">
        <v>30</v>
      </c>
      <c r="G677" s="20">
        <v>30</v>
      </c>
      <c r="H677" s="26">
        <f>SUM('PACC - SNCC.F.053'!$D677:$G677)</f>
        <v>120</v>
      </c>
      <c r="I677" s="22">
        <v>331</v>
      </c>
      <c r="J677" s="22">
        <f t="shared" si="14"/>
        <v>39720</v>
      </c>
      <c r="K677" s="27"/>
      <c r="M677" s="20" t="s">
        <v>1411</v>
      </c>
    </row>
    <row r="678" spans="1:13">
      <c r="A678" s="19"/>
      <c r="B678" s="20" t="s">
        <v>942</v>
      </c>
      <c r="C678" s="20" t="s">
        <v>383</v>
      </c>
      <c r="D678" s="20">
        <v>10</v>
      </c>
      <c r="E678" s="20">
        <v>10</v>
      </c>
      <c r="F678" s="20">
        <v>10</v>
      </c>
      <c r="G678" s="20">
        <v>10</v>
      </c>
      <c r="H678" s="26">
        <f>SUM('PACC - SNCC.F.053'!$D678:$G678)</f>
        <v>40</v>
      </c>
      <c r="I678" s="22">
        <v>475</v>
      </c>
      <c r="J678" s="22">
        <f t="shared" si="14"/>
        <v>19000</v>
      </c>
      <c r="K678" s="27"/>
      <c r="M678" s="20" t="s">
        <v>1411</v>
      </c>
    </row>
    <row r="679" spans="1:13">
      <c r="A679" s="19"/>
      <c r="B679" s="20" t="s">
        <v>943</v>
      </c>
      <c r="C679" s="20" t="s">
        <v>383</v>
      </c>
      <c r="D679" s="20">
        <v>10</v>
      </c>
      <c r="E679" s="20">
        <v>10</v>
      </c>
      <c r="F679" s="20">
        <v>10</v>
      </c>
      <c r="G679" s="20"/>
      <c r="H679" s="26">
        <f>SUM('PACC - SNCC.F.053'!$D679:$G679)</f>
        <v>30</v>
      </c>
      <c r="I679" s="22">
        <v>600</v>
      </c>
      <c r="J679" s="22">
        <f t="shared" si="14"/>
        <v>18000</v>
      </c>
      <c r="K679" s="27"/>
      <c r="M679" s="20" t="s">
        <v>1411</v>
      </c>
    </row>
    <row r="680" spans="1:13">
      <c r="A680" s="19"/>
      <c r="B680" s="20" t="s">
        <v>944</v>
      </c>
      <c r="C680" s="20" t="s">
        <v>383</v>
      </c>
      <c r="D680" s="20"/>
      <c r="E680" s="20"/>
      <c r="F680" s="20">
        <v>1</v>
      </c>
      <c r="G680" s="20"/>
      <c r="H680" s="26">
        <f>SUM('PACC - SNCC.F.053'!$D680:$G680)</f>
        <v>1</v>
      </c>
      <c r="I680" s="22">
        <v>435000</v>
      </c>
      <c r="J680" s="22">
        <f t="shared" si="14"/>
        <v>435000</v>
      </c>
      <c r="K680" s="27"/>
      <c r="M680" s="20" t="s">
        <v>1411</v>
      </c>
    </row>
    <row r="681" spans="1:13">
      <c r="A681" s="19"/>
      <c r="B681" s="20" t="s">
        <v>945</v>
      </c>
      <c r="C681" s="20" t="s">
        <v>383</v>
      </c>
      <c r="D681" s="20"/>
      <c r="E681" s="20">
        <v>1</v>
      </c>
      <c r="F681" s="20"/>
      <c r="G681" s="20"/>
      <c r="H681" s="26">
        <f>SUM('PACC - SNCC.F.053'!$D681:$G681)</f>
        <v>1</v>
      </c>
      <c r="I681" s="22">
        <v>544000</v>
      </c>
      <c r="J681" s="22">
        <f t="shared" si="14"/>
        <v>544000</v>
      </c>
      <c r="K681" s="27"/>
      <c r="M681" s="20" t="s">
        <v>1411</v>
      </c>
    </row>
    <row r="682" spans="1:13">
      <c r="A682" s="19"/>
      <c r="B682" s="20" t="s">
        <v>946</v>
      </c>
      <c r="C682" s="20" t="s">
        <v>383</v>
      </c>
      <c r="D682" s="20"/>
      <c r="E682" s="20"/>
      <c r="F682" s="20">
        <v>1</v>
      </c>
      <c r="G682" s="20"/>
      <c r="H682" s="26">
        <f>SUM('PACC - SNCC.F.053'!$D682:$G682)</f>
        <v>1</v>
      </c>
      <c r="I682" s="22">
        <v>127000</v>
      </c>
      <c r="J682" s="22">
        <f t="shared" si="14"/>
        <v>127000</v>
      </c>
      <c r="K682" s="27"/>
      <c r="M682" s="20" t="s">
        <v>1411</v>
      </c>
    </row>
    <row r="683" spans="1:13">
      <c r="A683" s="19"/>
      <c r="B683" s="20" t="s">
        <v>947</v>
      </c>
      <c r="C683" s="20" t="s">
        <v>383</v>
      </c>
      <c r="D683" s="20"/>
      <c r="E683" s="20"/>
      <c r="F683" s="20">
        <v>2</v>
      </c>
      <c r="G683" s="20"/>
      <c r="H683" s="26">
        <f>SUM('PACC - SNCC.F.053'!$D683:$G683)</f>
        <v>2</v>
      </c>
      <c r="I683" s="22">
        <v>175000</v>
      </c>
      <c r="J683" s="22">
        <f t="shared" si="14"/>
        <v>350000</v>
      </c>
      <c r="K683" s="27"/>
      <c r="M683" s="20" t="s">
        <v>1411</v>
      </c>
    </row>
    <row r="684" spans="1:13">
      <c r="A684" s="19"/>
      <c r="B684" s="20" t="s">
        <v>948</v>
      </c>
      <c r="C684" s="20" t="s">
        <v>383</v>
      </c>
      <c r="D684" s="20"/>
      <c r="E684" s="20"/>
      <c r="F684" s="20">
        <v>1</v>
      </c>
      <c r="G684" s="20"/>
      <c r="H684" s="26">
        <f>SUM('PACC - SNCC.F.053'!$D684:$G684)</f>
        <v>1</v>
      </c>
      <c r="I684" s="22">
        <v>200000</v>
      </c>
      <c r="J684" s="22">
        <f t="shared" si="14"/>
        <v>200000</v>
      </c>
      <c r="K684" s="27"/>
      <c r="M684" s="20" t="s">
        <v>1411</v>
      </c>
    </row>
    <row r="685" spans="1:13">
      <c r="A685" s="19"/>
      <c r="B685" s="20" t="s">
        <v>949</v>
      </c>
      <c r="C685" s="20" t="s">
        <v>383</v>
      </c>
      <c r="D685" s="20"/>
      <c r="E685" s="20"/>
      <c r="F685" s="20">
        <v>2</v>
      </c>
      <c r="G685" s="20"/>
      <c r="H685" s="26">
        <f>SUM('PACC - SNCC.F.053'!$D685:$G685)</f>
        <v>2</v>
      </c>
      <c r="I685" s="22">
        <v>245000</v>
      </c>
      <c r="J685" s="22">
        <f t="shared" si="14"/>
        <v>490000</v>
      </c>
      <c r="K685" s="27"/>
      <c r="M685" s="20" t="s">
        <v>1411</v>
      </c>
    </row>
    <row r="686" spans="1:13">
      <c r="A686" s="19"/>
      <c r="B686" s="20" t="s">
        <v>950</v>
      </c>
      <c r="C686" s="20" t="s">
        <v>383</v>
      </c>
      <c r="D686" s="20"/>
      <c r="E686" s="20"/>
      <c r="F686" s="20">
        <v>1</v>
      </c>
      <c r="G686" s="20"/>
      <c r="H686" s="26">
        <f>SUM('PACC - SNCC.F.053'!$D686:$G686)</f>
        <v>1</v>
      </c>
      <c r="I686" s="22">
        <v>265000</v>
      </c>
      <c r="J686" s="22">
        <f t="shared" si="14"/>
        <v>265000</v>
      </c>
      <c r="K686" s="27"/>
      <c r="M686" s="20" t="s">
        <v>1411</v>
      </c>
    </row>
    <row r="687" spans="1:13">
      <c r="A687" s="19"/>
      <c r="B687" s="20" t="s">
        <v>951</v>
      </c>
      <c r="C687" s="20" t="s">
        <v>383</v>
      </c>
      <c r="D687" s="20"/>
      <c r="E687" s="20">
        <v>1</v>
      </c>
      <c r="F687" s="20">
        <v>1</v>
      </c>
      <c r="G687" s="20">
        <v>1</v>
      </c>
      <c r="H687" s="26">
        <f>SUM('PACC - SNCC.F.053'!$D687:$G687)</f>
        <v>3</v>
      </c>
      <c r="I687" s="22">
        <v>97000</v>
      </c>
      <c r="J687" s="22">
        <f t="shared" si="14"/>
        <v>291000</v>
      </c>
      <c r="K687" s="27"/>
      <c r="M687" s="20" t="s">
        <v>1411</v>
      </c>
    </row>
    <row r="688" spans="1:13">
      <c r="A688" s="19"/>
      <c r="B688" s="20" t="s">
        <v>952</v>
      </c>
      <c r="C688" s="20" t="s">
        <v>383</v>
      </c>
      <c r="D688" s="20">
        <v>15</v>
      </c>
      <c r="E688" s="20">
        <v>15</v>
      </c>
      <c r="F688" s="20">
        <v>15</v>
      </c>
      <c r="G688" s="20">
        <v>15</v>
      </c>
      <c r="H688" s="26">
        <f>SUM('PACC - SNCC.F.053'!$D688:$G688)</f>
        <v>60</v>
      </c>
      <c r="I688" s="22">
        <v>16000</v>
      </c>
      <c r="J688" s="22">
        <f t="shared" si="14"/>
        <v>960000</v>
      </c>
      <c r="K688" s="27"/>
      <c r="M688" s="20" t="s">
        <v>1411</v>
      </c>
    </row>
    <row r="689" spans="1:13">
      <c r="A689" s="19"/>
      <c r="B689" s="20" t="s">
        <v>953</v>
      </c>
      <c r="C689" s="20" t="s">
        <v>383</v>
      </c>
      <c r="D689" s="20"/>
      <c r="E689" s="20">
        <v>6</v>
      </c>
      <c r="F689" s="20"/>
      <c r="G689" s="20">
        <v>6</v>
      </c>
      <c r="H689" s="26">
        <f>SUM('PACC - SNCC.F.053'!$D689:$G689)</f>
        <v>12</v>
      </c>
      <c r="I689" s="22">
        <v>24843</v>
      </c>
      <c r="J689" s="22">
        <f t="shared" si="14"/>
        <v>298116</v>
      </c>
      <c r="K689" s="27"/>
      <c r="M689" s="20" t="s">
        <v>1411</v>
      </c>
    </row>
    <row r="690" spans="1:13">
      <c r="A690" s="19"/>
      <c r="B690" s="20" t="s">
        <v>954</v>
      </c>
      <c r="C690" s="20" t="s">
        <v>383</v>
      </c>
      <c r="D690" s="20"/>
      <c r="E690" s="20"/>
      <c r="F690" s="20"/>
      <c r="G690" s="20"/>
      <c r="H690" s="26">
        <f>SUM('PACC - SNCC.F.053'!$D690:$G690)</f>
        <v>0</v>
      </c>
      <c r="I690" s="22"/>
      <c r="J690" s="22">
        <f t="shared" si="14"/>
        <v>0</v>
      </c>
      <c r="K690" s="27"/>
      <c r="M690" s="20" t="s">
        <v>1411</v>
      </c>
    </row>
    <row r="691" spans="1:13">
      <c r="A691" s="19"/>
      <c r="B691" s="20" t="s">
        <v>955</v>
      </c>
      <c r="C691" s="20" t="s">
        <v>383</v>
      </c>
      <c r="D691" s="20"/>
      <c r="E691" s="20"/>
      <c r="F691" s="20"/>
      <c r="G691" s="20"/>
      <c r="H691" s="26">
        <f>SUM('PACC - SNCC.F.053'!$D691:$G691)</f>
        <v>0</v>
      </c>
      <c r="I691" s="22"/>
      <c r="J691" s="22">
        <f t="shared" si="14"/>
        <v>0</v>
      </c>
      <c r="K691" s="27"/>
      <c r="M691" s="20" t="s">
        <v>1411</v>
      </c>
    </row>
    <row r="692" spans="1:13">
      <c r="A692" s="19"/>
      <c r="B692" s="20" t="s">
        <v>956</v>
      </c>
      <c r="C692" s="20" t="s">
        <v>383</v>
      </c>
      <c r="D692" s="20">
        <v>6</v>
      </c>
      <c r="E692" s="20">
        <v>6</v>
      </c>
      <c r="F692" s="20">
        <v>6</v>
      </c>
      <c r="G692" s="20">
        <v>6</v>
      </c>
      <c r="H692" s="26">
        <f>SUM('PACC - SNCC.F.053'!$D692:$G692)</f>
        <v>24</v>
      </c>
      <c r="I692" s="22">
        <v>1300</v>
      </c>
      <c r="J692" s="22">
        <f t="shared" si="14"/>
        <v>31200</v>
      </c>
      <c r="K692" s="27"/>
      <c r="M692" s="20" t="s">
        <v>1411</v>
      </c>
    </row>
    <row r="693" spans="1:13">
      <c r="A693" s="19"/>
      <c r="B693" s="20" t="s">
        <v>957</v>
      </c>
      <c r="C693" s="20" t="s">
        <v>383</v>
      </c>
      <c r="D693" s="20"/>
      <c r="E693" s="20"/>
      <c r="F693" s="20"/>
      <c r="G693" s="20"/>
      <c r="H693" s="26">
        <f>SUM('PACC - SNCC.F.053'!$D693:$G693)</f>
        <v>0</v>
      </c>
      <c r="I693" s="22"/>
      <c r="J693" s="22">
        <f t="shared" si="14"/>
        <v>0</v>
      </c>
      <c r="K693" s="27"/>
      <c r="M693" s="20" t="s">
        <v>1411</v>
      </c>
    </row>
    <row r="694" spans="1:13">
      <c r="A694" s="19"/>
      <c r="B694" s="20" t="s">
        <v>958</v>
      </c>
      <c r="C694" s="20" t="s">
        <v>383</v>
      </c>
      <c r="D694" s="20"/>
      <c r="E694" s="20">
        <v>20</v>
      </c>
      <c r="F694" s="20">
        <v>8</v>
      </c>
      <c r="G694" s="20"/>
      <c r="H694" s="26">
        <f>SUM('PACC - SNCC.F.053'!$D694:$G694)</f>
        <v>28</v>
      </c>
      <c r="I694" s="22">
        <v>4200</v>
      </c>
      <c r="J694" s="22">
        <f t="shared" si="14"/>
        <v>117600</v>
      </c>
      <c r="K694" s="27"/>
      <c r="M694" s="20" t="s">
        <v>1411</v>
      </c>
    </row>
    <row r="695" spans="1:13">
      <c r="A695" s="19"/>
      <c r="B695" s="20" t="s">
        <v>959</v>
      </c>
      <c r="C695" s="20" t="s">
        <v>383</v>
      </c>
      <c r="D695" s="20"/>
      <c r="E695" s="20">
        <v>20</v>
      </c>
      <c r="F695" s="20">
        <v>20</v>
      </c>
      <c r="G695" s="20"/>
      <c r="H695" s="26">
        <f>SUM('PACC - SNCC.F.053'!$D695:$G695)</f>
        <v>40</v>
      </c>
      <c r="I695" s="22">
        <v>1115</v>
      </c>
      <c r="J695" s="22">
        <f t="shared" si="14"/>
        <v>44600</v>
      </c>
      <c r="K695" s="27"/>
      <c r="M695" s="20" t="s">
        <v>1411</v>
      </c>
    </row>
    <row r="696" spans="1:13">
      <c r="A696" s="19"/>
      <c r="B696" s="20" t="s">
        <v>960</v>
      </c>
      <c r="C696" s="20" t="s">
        <v>383</v>
      </c>
      <c r="D696" s="20"/>
      <c r="E696" s="20">
        <v>17</v>
      </c>
      <c r="F696" s="20">
        <v>17</v>
      </c>
      <c r="G696" s="20"/>
      <c r="H696" s="26">
        <f>SUM('PACC - SNCC.F.053'!$D696:$G696)</f>
        <v>34</v>
      </c>
      <c r="I696" s="22">
        <v>2015</v>
      </c>
      <c r="J696" s="22">
        <f t="shared" si="14"/>
        <v>68510</v>
      </c>
      <c r="K696" s="27"/>
      <c r="M696" s="20" t="s">
        <v>1411</v>
      </c>
    </row>
    <row r="697" spans="1:13">
      <c r="A697" s="19"/>
      <c r="B697" s="20" t="s">
        <v>961</v>
      </c>
      <c r="C697" s="20" t="s">
        <v>383</v>
      </c>
      <c r="D697" s="20"/>
      <c r="E697" s="20">
        <v>14</v>
      </c>
      <c r="F697" s="20">
        <v>14</v>
      </c>
      <c r="G697" s="20"/>
      <c r="H697" s="26">
        <f>SUM('PACC - SNCC.F.053'!$D697:$G697)</f>
        <v>28</v>
      </c>
      <c r="I697" s="22">
        <v>2610</v>
      </c>
      <c r="J697" s="22">
        <f t="shared" si="14"/>
        <v>73080</v>
      </c>
      <c r="K697" s="27"/>
      <c r="M697" s="20" t="s">
        <v>1411</v>
      </c>
    </row>
    <row r="698" spans="1:13">
      <c r="A698" s="19"/>
      <c r="B698" s="20" t="s">
        <v>962</v>
      </c>
      <c r="C698" s="20" t="s">
        <v>383</v>
      </c>
      <c r="D698" s="20"/>
      <c r="E698" s="20">
        <v>9</v>
      </c>
      <c r="F698" s="20">
        <v>9</v>
      </c>
      <c r="G698" s="20"/>
      <c r="H698" s="26">
        <f>SUM('PACC - SNCC.F.053'!$D698:$G698)</f>
        <v>18</v>
      </c>
      <c r="I698" s="22">
        <v>3070</v>
      </c>
      <c r="J698" s="22">
        <f t="shared" si="14"/>
        <v>55260</v>
      </c>
      <c r="K698" s="27"/>
      <c r="M698" s="20" t="s">
        <v>1411</v>
      </c>
    </row>
    <row r="699" spans="1:13">
      <c r="A699" s="19"/>
      <c r="B699" s="20" t="s">
        <v>963</v>
      </c>
      <c r="C699" s="20" t="s">
        <v>383</v>
      </c>
      <c r="D699" s="20"/>
      <c r="E699" s="20"/>
      <c r="F699" s="20"/>
      <c r="G699" s="20"/>
      <c r="H699" s="26">
        <f>SUM('PACC - SNCC.F.053'!$D699:$G699)</f>
        <v>0</v>
      </c>
      <c r="I699" s="22"/>
      <c r="J699" s="22">
        <f t="shared" si="14"/>
        <v>0</v>
      </c>
      <c r="K699" s="27"/>
      <c r="M699" s="20" t="s">
        <v>1411</v>
      </c>
    </row>
    <row r="700" spans="1:13">
      <c r="A700" s="19"/>
      <c r="B700" s="20" t="s">
        <v>964</v>
      </c>
      <c r="C700" s="20" t="s">
        <v>383</v>
      </c>
      <c r="D700" s="20"/>
      <c r="E700" s="20">
        <v>20</v>
      </c>
      <c r="F700" s="20">
        <v>8</v>
      </c>
      <c r="G700" s="20"/>
      <c r="H700" s="26">
        <f>SUM('PACC - SNCC.F.053'!$D700:$G700)</f>
        <v>28</v>
      </c>
      <c r="I700" s="22">
        <v>3600</v>
      </c>
      <c r="J700" s="22">
        <f t="shared" si="14"/>
        <v>100800</v>
      </c>
      <c r="K700" s="27"/>
      <c r="M700" s="20" t="s">
        <v>1411</v>
      </c>
    </row>
    <row r="701" spans="1:13">
      <c r="A701" s="19"/>
      <c r="B701" s="20" t="s">
        <v>965</v>
      </c>
      <c r="C701" s="20" t="s">
        <v>383</v>
      </c>
      <c r="D701" s="20"/>
      <c r="E701" s="20"/>
      <c r="F701" s="20"/>
      <c r="G701" s="20"/>
      <c r="H701" s="26">
        <f>SUM('PACC - SNCC.F.053'!$D701:$G701)</f>
        <v>0</v>
      </c>
      <c r="I701" s="22"/>
      <c r="J701" s="22">
        <f t="shared" si="14"/>
        <v>0</v>
      </c>
      <c r="K701" s="27"/>
      <c r="M701" s="20" t="s">
        <v>1411</v>
      </c>
    </row>
    <row r="702" spans="1:13">
      <c r="A702" s="19"/>
      <c r="B702" s="20" t="s">
        <v>966</v>
      </c>
      <c r="C702" s="20" t="s">
        <v>383</v>
      </c>
      <c r="D702" s="20"/>
      <c r="E702" s="20">
        <v>20</v>
      </c>
      <c r="F702" s="20">
        <v>20</v>
      </c>
      <c r="G702" s="20">
        <v>20</v>
      </c>
      <c r="H702" s="26">
        <f>SUM('PACC - SNCC.F.053'!$D702:$G702)</f>
        <v>60</v>
      </c>
      <c r="I702" s="22">
        <v>1060</v>
      </c>
      <c r="J702" s="22">
        <f t="shared" si="14"/>
        <v>63600</v>
      </c>
      <c r="K702" s="27"/>
      <c r="M702" s="20" t="s">
        <v>1411</v>
      </c>
    </row>
    <row r="703" spans="1:13">
      <c r="A703" s="19"/>
      <c r="B703" s="20" t="s">
        <v>967</v>
      </c>
      <c r="C703" s="20" t="s">
        <v>383</v>
      </c>
      <c r="D703" s="20"/>
      <c r="E703" s="20"/>
      <c r="F703" s="20"/>
      <c r="G703" s="20"/>
      <c r="H703" s="26">
        <f>SUM('PACC - SNCC.F.053'!$D703:$G703)</f>
        <v>0</v>
      </c>
      <c r="I703" s="22"/>
      <c r="J703" s="22">
        <f t="shared" si="14"/>
        <v>0</v>
      </c>
      <c r="K703" s="27"/>
      <c r="M703" s="20" t="s">
        <v>1411</v>
      </c>
    </row>
    <row r="704" spans="1:13">
      <c r="A704" s="19"/>
      <c r="B704" s="20" t="s">
        <v>968</v>
      </c>
      <c r="C704" s="20" t="s">
        <v>383</v>
      </c>
      <c r="D704" s="20"/>
      <c r="E704" s="20"/>
      <c r="F704" s="20"/>
      <c r="G704" s="20"/>
      <c r="H704" s="26">
        <f>SUM('PACC - SNCC.F.053'!$D704:$G704)</f>
        <v>0</v>
      </c>
      <c r="I704" s="22"/>
      <c r="J704" s="22">
        <f t="shared" si="14"/>
        <v>0</v>
      </c>
      <c r="K704" s="27"/>
      <c r="M704" s="20" t="s">
        <v>1411</v>
      </c>
    </row>
    <row r="705" spans="1:13">
      <c r="A705" s="19"/>
      <c r="B705" s="20" t="s">
        <v>969</v>
      </c>
      <c r="C705" s="20" t="s">
        <v>383</v>
      </c>
      <c r="D705" s="20"/>
      <c r="E705" s="20"/>
      <c r="F705" s="20"/>
      <c r="G705" s="20"/>
      <c r="H705" s="26">
        <f>SUM('PACC - SNCC.F.053'!$D705:$G705)</f>
        <v>0</v>
      </c>
      <c r="I705" s="22"/>
      <c r="J705" s="22">
        <f t="shared" si="14"/>
        <v>0</v>
      </c>
      <c r="K705" s="27"/>
      <c r="M705" s="20" t="s">
        <v>1411</v>
      </c>
    </row>
    <row r="706" spans="1:13">
      <c r="A706" s="19"/>
      <c r="B706" s="20" t="s">
        <v>970</v>
      </c>
      <c r="C706" s="20" t="s">
        <v>383</v>
      </c>
      <c r="D706" s="20"/>
      <c r="E706" s="20"/>
      <c r="F706" s="20"/>
      <c r="G706" s="20"/>
      <c r="H706" s="26">
        <f>SUM('PACC - SNCC.F.053'!$D706:$G706)</f>
        <v>0</v>
      </c>
      <c r="I706" s="22"/>
      <c r="J706" s="22">
        <f t="shared" si="14"/>
        <v>0</v>
      </c>
      <c r="K706" s="27"/>
      <c r="M706" s="20" t="s">
        <v>1411</v>
      </c>
    </row>
    <row r="707" spans="1:13">
      <c r="A707" s="19"/>
      <c r="B707" s="20" t="s">
        <v>971</v>
      </c>
      <c r="C707" s="20" t="s">
        <v>383</v>
      </c>
      <c r="D707" s="20"/>
      <c r="E707" s="20"/>
      <c r="F707" s="20"/>
      <c r="G707" s="20"/>
      <c r="H707" s="26">
        <f>SUM('PACC - SNCC.F.053'!$D707:$G707)</f>
        <v>0</v>
      </c>
      <c r="I707" s="22"/>
      <c r="J707" s="22">
        <f t="shared" si="14"/>
        <v>0</v>
      </c>
      <c r="K707" s="27"/>
      <c r="M707" s="20" t="s">
        <v>1411</v>
      </c>
    </row>
    <row r="708" spans="1:13">
      <c r="A708" s="19"/>
      <c r="B708" s="20" t="s">
        <v>972</v>
      </c>
      <c r="C708" s="20" t="s">
        <v>383</v>
      </c>
      <c r="D708" s="20"/>
      <c r="E708" s="20"/>
      <c r="F708" s="20"/>
      <c r="G708" s="20"/>
      <c r="H708" s="26">
        <f>SUM('PACC - SNCC.F.053'!$D708:$G708)</f>
        <v>0</v>
      </c>
      <c r="I708" s="22"/>
      <c r="J708" s="22">
        <f t="shared" si="14"/>
        <v>0</v>
      </c>
      <c r="K708" s="27"/>
      <c r="M708" s="20" t="s">
        <v>1411</v>
      </c>
    </row>
    <row r="709" spans="1:13">
      <c r="A709" s="19"/>
      <c r="B709" s="20" t="s">
        <v>973</v>
      </c>
      <c r="C709" s="20" t="s">
        <v>383</v>
      </c>
      <c r="D709" s="20"/>
      <c r="E709" s="20"/>
      <c r="F709" s="20"/>
      <c r="G709" s="20"/>
      <c r="H709" s="26">
        <f>SUM('PACC - SNCC.F.053'!$D709:$G709)</f>
        <v>0</v>
      </c>
      <c r="I709" s="22"/>
      <c r="J709" s="22">
        <f t="shared" si="14"/>
        <v>0</v>
      </c>
      <c r="K709" s="27"/>
      <c r="M709" s="20" t="s">
        <v>1411</v>
      </c>
    </row>
    <row r="710" spans="1:13">
      <c r="A710" s="19"/>
      <c r="B710" s="20" t="s">
        <v>974</v>
      </c>
      <c r="C710" s="20" t="s">
        <v>383</v>
      </c>
      <c r="D710" s="20"/>
      <c r="E710" s="20"/>
      <c r="F710" s="20"/>
      <c r="G710" s="20"/>
      <c r="H710" s="26">
        <f>SUM('PACC - SNCC.F.053'!$D710:$G710)</f>
        <v>0</v>
      </c>
      <c r="I710" s="22"/>
      <c r="J710" s="22">
        <f t="shared" si="14"/>
        <v>0</v>
      </c>
      <c r="K710" s="27"/>
      <c r="M710" s="20" t="s">
        <v>1411</v>
      </c>
    </row>
    <row r="711" spans="1:13">
      <c r="A711" s="19"/>
      <c r="B711" s="20" t="s">
        <v>975</v>
      </c>
      <c r="C711" s="20" t="s">
        <v>383</v>
      </c>
      <c r="D711" s="20"/>
      <c r="E711" s="20"/>
      <c r="F711" s="20"/>
      <c r="G711" s="20"/>
      <c r="H711" s="26">
        <f>SUM('PACC - SNCC.F.053'!$D711:$G711)</f>
        <v>0</v>
      </c>
      <c r="I711" s="22"/>
      <c r="J711" s="22">
        <f t="shared" si="14"/>
        <v>0</v>
      </c>
      <c r="K711" s="27"/>
      <c r="M711" s="20" t="s">
        <v>1411</v>
      </c>
    </row>
    <row r="712" spans="1:13">
      <c r="A712" s="19"/>
      <c r="B712" s="20" t="s">
        <v>976</v>
      </c>
      <c r="C712" s="20" t="s">
        <v>383</v>
      </c>
      <c r="D712" s="20"/>
      <c r="E712" s="20"/>
      <c r="F712" s="20"/>
      <c r="G712" s="20"/>
      <c r="H712" s="26">
        <f>SUM('PACC - SNCC.F.053'!$D712:$G712)</f>
        <v>0</v>
      </c>
      <c r="I712" s="22"/>
      <c r="J712" s="22">
        <f t="shared" si="14"/>
        <v>0</v>
      </c>
      <c r="K712" s="27"/>
      <c r="M712" s="20" t="s">
        <v>1411</v>
      </c>
    </row>
    <row r="713" spans="1:13">
      <c r="A713" s="19"/>
      <c r="B713" s="20" t="s">
        <v>977</v>
      </c>
      <c r="C713" s="20" t="s">
        <v>383</v>
      </c>
      <c r="D713" s="20"/>
      <c r="E713" s="20"/>
      <c r="F713" s="20"/>
      <c r="G713" s="20"/>
      <c r="H713" s="26">
        <f>SUM('PACC - SNCC.F.053'!$D713:$G713)</f>
        <v>0</v>
      </c>
      <c r="I713" s="22"/>
      <c r="J713" s="22">
        <f t="shared" si="14"/>
        <v>0</v>
      </c>
      <c r="K713" s="27"/>
      <c r="M713" s="20" t="s">
        <v>1411</v>
      </c>
    </row>
    <row r="714" spans="1:13">
      <c r="A714" s="19"/>
      <c r="B714" s="20" t="s">
        <v>978</v>
      </c>
      <c r="C714" s="20" t="s">
        <v>383</v>
      </c>
      <c r="D714" s="20"/>
      <c r="E714" s="20"/>
      <c r="F714" s="20"/>
      <c r="G714" s="20"/>
      <c r="H714" s="26">
        <f>SUM('PACC - SNCC.F.053'!$D714:$G714)</f>
        <v>0</v>
      </c>
      <c r="I714" s="22"/>
      <c r="J714" s="22">
        <f t="shared" si="14"/>
        <v>0</v>
      </c>
      <c r="K714" s="27"/>
      <c r="M714" s="20" t="s">
        <v>1411</v>
      </c>
    </row>
    <row r="715" spans="1:13">
      <c r="A715" s="19"/>
      <c r="B715" s="20" t="s">
        <v>979</v>
      </c>
      <c r="C715" s="20" t="s">
        <v>383</v>
      </c>
      <c r="D715" s="20"/>
      <c r="E715" s="20"/>
      <c r="F715" s="20"/>
      <c r="G715" s="20"/>
      <c r="H715" s="26">
        <f>SUM('PACC - SNCC.F.053'!$D715:$G715)</f>
        <v>0</v>
      </c>
      <c r="I715" s="22"/>
      <c r="J715" s="22">
        <f t="shared" si="14"/>
        <v>0</v>
      </c>
      <c r="K715" s="27"/>
      <c r="M715" s="20" t="s">
        <v>1411</v>
      </c>
    </row>
    <row r="716" spans="1:13">
      <c r="A716" s="19"/>
      <c r="B716" s="20" t="s">
        <v>980</v>
      </c>
      <c r="C716" s="20" t="s">
        <v>383</v>
      </c>
      <c r="D716" s="20"/>
      <c r="E716" s="20"/>
      <c r="F716" s="20"/>
      <c r="G716" s="20"/>
      <c r="H716" s="26">
        <f>SUM('PACC - SNCC.F.053'!$D716:$G716)</f>
        <v>0</v>
      </c>
      <c r="I716" s="22"/>
      <c r="J716" s="22">
        <f t="shared" si="14"/>
        <v>0</v>
      </c>
      <c r="K716" s="27"/>
      <c r="M716" s="20" t="s">
        <v>1411</v>
      </c>
    </row>
    <row r="717" spans="1:13">
      <c r="A717" s="19"/>
      <c r="B717" s="20" t="s">
        <v>981</v>
      </c>
      <c r="C717" s="20" t="s">
        <v>383</v>
      </c>
      <c r="D717" s="20">
        <v>400</v>
      </c>
      <c r="E717" s="20">
        <v>400</v>
      </c>
      <c r="F717" s="20">
        <v>400</v>
      </c>
      <c r="G717" s="20">
        <v>400</v>
      </c>
      <c r="H717" s="26">
        <f>SUM('PACC - SNCC.F.053'!$D717:$G717)</f>
        <v>1600</v>
      </c>
      <c r="I717" s="22">
        <v>40</v>
      </c>
      <c r="J717" s="22">
        <f t="shared" si="14"/>
        <v>64000</v>
      </c>
      <c r="K717" s="27"/>
      <c r="M717" s="20" t="s">
        <v>1411</v>
      </c>
    </row>
    <row r="718" spans="1:13">
      <c r="A718" s="19"/>
      <c r="B718" s="20" t="s">
        <v>982</v>
      </c>
      <c r="C718" s="20" t="s">
        <v>383</v>
      </c>
      <c r="D718" s="20">
        <v>568</v>
      </c>
      <c r="E718" s="20">
        <v>568</v>
      </c>
      <c r="F718" s="20">
        <v>568</v>
      </c>
      <c r="G718" s="20">
        <v>568</v>
      </c>
      <c r="H718" s="26">
        <f>SUM('PACC - SNCC.F.053'!$D718:$G718)</f>
        <v>2272</v>
      </c>
      <c r="I718" s="22">
        <v>60</v>
      </c>
      <c r="J718" s="22">
        <f t="shared" si="14"/>
        <v>136320</v>
      </c>
      <c r="K718" s="27"/>
      <c r="M718" s="20" t="s">
        <v>1411</v>
      </c>
    </row>
    <row r="719" spans="1:13">
      <c r="A719" s="19"/>
      <c r="B719" s="20" t="s">
        <v>983</v>
      </c>
      <c r="C719" s="20" t="s">
        <v>383</v>
      </c>
      <c r="D719" s="20">
        <v>7</v>
      </c>
      <c r="E719" s="20">
        <v>7</v>
      </c>
      <c r="F719" s="20">
        <v>7</v>
      </c>
      <c r="G719" s="20">
        <v>7</v>
      </c>
      <c r="H719" s="26">
        <f>SUM('PACC - SNCC.F.053'!$D719:$G719)</f>
        <v>28</v>
      </c>
      <c r="I719" s="22">
        <v>550</v>
      </c>
      <c r="J719" s="22">
        <f t="shared" si="14"/>
        <v>15400</v>
      </c>
      <c r="K719" s="27"/>
      <c r="M719" s="20" t="s">
        <v>1411</v>
      </c>
    </row>
    <row r="720" spans="1:13">
      <c r="A720" s="19"/>
      <c r="B720" s="20" t="s">
        <v>984</v>
      </c>
      <c r="C720" s="20" t="s">
        <v>383</v>
      </c>
      <c r="D720" s="20"/>
      <c r="E720" s="20">
        <v>2</v>
      </c>
      <c r="F720" s="20">
        <v>8</v>
      </c>
      <c r="G720" s="20">
        <v>3</v>
      </c>
      <c r="H720" s="26">
        <f>SUM('PACC - SNCC.F.053'!$D720:$G720)</f>
        <v>13</v>
      </c>
      <c r="I720" s="22"/>
      <c r="J720" s="22">
        <f t="shared" si="14"/>
        <v>0</v>
      </c>
      <c r="K720" s="27"/>
      <c r="M720" s="20" t="s">
        <v>1411</v>
      </c>
    </row>
    <row r="721" spans="1:13">
      <c r="A721" s="19"/>
      <c r="B721" s="20" t="s">
        <v>985</v>
      </c>
      <c r="C721" s="20" t="s">
        <v>383</v>
      </c>
      <c r="D721" s="20"/>
      <c r="E721" s="20"/>
      <c r="F721" s="20"/>
      <c r="G721" s="20"/>
      <c r="H721" s="26">
        <f>SUM('PACC - SNCC.F.053'!$D721:$G721)</f>
        <v>0</v>
      </c>
      <c r="I721" s="22"/>
      <c r="J721" s="22">
        <f t="shared" si="14"/>
        <v>0</v>
      </c>
      <c r="K721" s="27"/>
      <c r="M721" s="20" t="s">
        <v>1411</v>
      </c>
    </row>
    <row r="722" spans="1:13">
      <c r="A722" s="19"/>
      <c r="B722" s="20" t="s">
        <v>985</v>
      </c>
      <c r="C722" s="20" t="s">
        <v>383</v>
      </c>
      <c r="D722" s="20"/>
      <c r="E722" s="20"/>
      <c r="F722" s="20"/>
      <c r="G722" s="20"/>
      <c r="H722" s="26">
        <f>SUM('PACC - SNCC.F.053'!$D722:$G722)</f>
        <v>0</v>
      </c>
      <c r="I722" s="22"/>
      <c r="J722" s="22">
        <f t="shared" si="14"/>
        <v>0</v>
      </c>
      <c r="K722" s="27"/>
      <c r="M722" s="20" t="s">
        <v>1411</v>
      </c>
    </row>
    <row r="723" spans="1:13">
      <c r="A723" s="19"/>
      <c r="B723" s="20" t="s">
        <v>986</v>
      </c>
      <c r="C723" s="20" t="s">
        <v>383</v>
      </c>
      <c r="D723" s="20">
        <v>200</v>
      </c>
      <c r="E723" s="20">
        <v>200</v>
      </c>
      <c r="F723" s="20">
        <v>200</v>
      </c>
      <c r="G723" s="20">
        <v>200</v>
      </c>
      <c r="H723" s="26">
        <f>SUM('PACC - SNCC.F.053'!$D723:$G723)</f>
        <v>800</v>
      </c>
      <c r="I723" s="22">
        <v>25</v>
      </c>
      <c r="J723" s="22">
        <f t="shared" si="14"/>
        <v>20000</v>
      </c>
      <c r="K723" s="27"/>
      <c r="M723" s="20" t="s">
        <v>1411</v>
      </c>
    </row>
    <row r="724" spans="1:13">
      <c r="A724" s="19"/>
      <c r="B724" s="20" t="s">
        <v>987</v>
      </c>
      <c r="C724" s="20" t="s">
        <v>383</v>
      </c>
      <c r="D724" s="20">
        <v>418</v>
      </c>
      <c r="E724" s="20">
        <v>418</v>
      </c>
      <c r="F724" s="20">
        <v>418</v>
      </c>
      <c r="G724" s="20">
        <v>418</v>
      </c>
      <c r="H724" s="26">
        <f>SUM('PACC - SNCC.F.053'!$D724:$G724)</f>
        <v>1672</v>
      </c>
      <c r="I724" s="22"/>
      <c r="J724" s="22">
        <f t="shared" si="14"/>
        <v>0</v>
      </c>
      <c r="K724" s="27"/>
      <c r="M724" s="20" t="s">
        <v>1411</v>
      </c>
    </row>
    <row r="725" spans="1:13">
      <c r="A725" s="19"/>
      <c r="B725" s="20" t="s">
        <v>988</v>
      </c>
      <c r="C725" s="20" t="s">
        <v>383</v>
      </c>
      <c r="D725" s="20">
        <v>1000</v>
      </c>
      <c r="E725" s="20">
        <v>1000</v>
      </c>
      <c r="F725" s="20">
        <v>1000</v>
      </c>
      <c r="G725" s="20">
        <v>1000</v>
      </c>
      <c r="H725" s="26">
        <f>SUM('PACC - SNCC.F.053'!$D725:$G725)</f>
        <v>4000</v>
      </c>
      <c r="I725" s="22">
        <v>8</v>
      </c>
      <c r="J725" s="22">
        <f t="shared" si="14"/>
        <v>32000</v>
      </c>
      <c r="K725" s="27"/>
      <c r="M725" s="20" t="s">
        <v>1411</v>
      </c>
    </row>
    <row r="726" spans="1:13">
      <c r="A726" s="19"/>
      <c r="B726" s="20" t="s">
        <v>989</v>
      </c>
      <c r="C726" s="20" t="s">
        <v>383</v>
      </c>
      <c r="D726" s="20">
        <v>175</v>
      </c>
      <c r="E726" s="20">
        <v>175</v>
      </c>
      <c r="F726" s="20">
        <v>175</v>
      </c>
      <c r="G726" s="20">
        <v>175</v>
      </c>
      <c r="H726" s="26">
        <f>SUM('PACC - SNCC.F.053'!$D726:$G726)</f>
        <v>700</v>
      </c>
      <c r="I726" s="22">
        <v>50</v>
      </c>
      <c r="J726" s="22">
        <f t="shared" si="14"/>
        <v>35000</v>
      </c>
      <c r="K726" s="27"/>
      <c r="M726" s="20" t="s">
        <v>1411</v>
      </c>
    </row>
    <row r="727" spans="1:13">
      <c r="A727" s="19"/>
      <c r="B727" s="20" t="s">
        <v>990</v>
      </c>
      <c r="C727" s="20" t="s">
        <v>383</v>
      </c>
      <c r="D727" s="20">
        <v>1215</v>
      </c>
      <c r="E727" s="20">
        <v>1215</v>
      </c>
      <c r="F727" s="20">
        <v>1215</v>
      </c>
      <c r="G727" s="20">
        <v>1215</v>
      </c>
      <c r="H727" s="26">
        <f>SUM('PACC - SNCC.F.053'!$D727:$G727)</f>
        <v>4860</v>
      </c>
      <c r="I727" s="22">
        <v>15</v>
      </c>
      <c r="J727" s="22">
        <f t="shared" si="14"/>
        <v>72900</v>
      </c>
      <c r="K727" s="27"/>
      <c r="M727" s="20" t="s">
        <v>1411</v>
      </c>
    </row>
    <row r="728" spans="1:13">
      <c r="A728" s="19"/>
      <c r="B728" s="20" t="s">
        <v>991</v>
      </c>
      <c r="C728" s="20" t="s">
        <v>383</v>
      </c>
      <c r="D728" s="20">
        <v>45</v>
      </c>
      <c r="E728" s="20">
        <v>45</v>
      </c>
      <c r="F728" s="20">
        <v>45</v>
      </c>
      <c r="G728" s="20">
        <v>45</v>
      </c>
      <c r="H728" s="26">
        <f>SUM('PACC - SNCC.F.053'!$D728:$G728)</f>
        <v>180</v>
      </c>
      <c r="I728" s="22">
        <v>170</v>
      </c>
      <c r="J728" s="22">
        <f t="shared" si="14"/>
        <v>30600</v>
      </c>
      <c r="K728" s="27"/>
      <c r="M728" s="20" t="s">
        <v>1411</v>
      </c>
    </row>
    <row r="729" spans="1:13">
      <c r="A729" s="19"/>
      <c r="B729" s="20" t="s">
        <v>992</v>
      </c>
      <c r="C729" s="20" t="s">
        <v>383</v>
      </c>
      <c r="D729" s="20">
        <v>55</v>
      </c>
      <c r="E729" s="20">
        <v>55</v>
      </c>
      <c r="F729" s="20">
        <v>55</v>
      </c>
      <c r="G729" s="20">
        <v>55</v>
      </c>
      <c r="H729" s="26">
        <f>SUM('PACC - SNCC.F.053'!$D729:$G729)</f>
        <v>220</v>
      </c>
      <c r="I729" s="22">
        <v>60</v>
      </c>
      <c r="J729" s="22">
        <f t="shared" si="14"/>
        <v>13200</v>
      </c>
      <c r="K729" s="27"/>
      <c r="M729" s="20" t="s">
        <v>1411</v>
      </c>
    </row>
    <row r="730" spans="1:13">
      <c r="A730" s="19"/>
      <c r="B730" s="20" t="s">
        <v>993</v>
      </c>
      <c r="C730" s="20" t="s">
        <v>383</v>
      </c>
      <c r="D730" s="20">
        <v>200</v>
      </c>
      <c r="E730" s="20">
        <v>200</v>
      </c>
      <c r="F730" s="20">
        <v>200</v>
      </c>
      <c r="G730" s="20">
        <v>200</v>
      </c>
      <c r="H730" s="26">
        <f>SUM('PACC - SNCC.F.053'!$D730:$G730)</f>
        <v>800</v>
      </c>
      <c r="I730" s="22">
        <v>75</v>
      </c>
      <c r="J730" s="22">
        <f t="shared" si="14"/>
        <v>60000</v>
      </c>
      <c r="K730" s="27"/>
      <c r="M730" s="20" t="s">
        <v>1411</v>
      </c>
    </row>
    <row r="731" spans="1:13">
      <c r="A731" s="19"/>
      <c r="B731" s="20" t="s">
        <v>994</v>
      </c>
      <c r="C731" s="20" t="s">
        <v>383</v>
      </c>
      <c r="D731" s="20">
        <v>164</v>
      </c>
      <c r="E731" s="20">
        <v>164</v>
      </c>
      <c r="F731" s="20">
        <v>164</v>
      </c>
      <c r="G731" s="20">
        <v>164</v>
      </c>
      <c r="H731" s="26">
        <f>SUM('PACC - SNCC.F.053'!$D731:$G731)</f>
        <v>656</v>
      </c>
      <c r="I731" s="22">
        <v>6</v>
      </c>
      <c r="J731" s="22">
        <f t="shared" si="14"/>
        <v>3936</v>
      </c>
      <c r="K731" s="27"/>
      <c r="M731" s="20" t="s">
        <v>1411</v>
      </c>
    </row>
    <row r="732" spans="1:13">
      <c r="A732" s="19"/>
      <c r="B732" s="20" t="s">
        <v>995</v>
      </c>
      <c r="C732" s="20" t="s">
        <v>383</v>
      </c>
      <c r="D732" s="20">
        <v>160</v>
      </c>
      <c r="E732" s="20">
        <v>160</v>
      </c>
      <c r="F732" s="20">
        <v>160</v>
      </c>
      <c r="G732" s="20">
        <v>160</v>
      </c>
      <c r="H732" s="26">
        <f>SUM('PACC - SNCC.F.053'!$D732:$G732)</f>
        <v>640</v>
      </c>
      <c r="I732" s="22">
        <v>75</v>
      </c>
      <c r="J732" s="22">
        <f t="shared" si="14"/>
        <v>48000</v>
      </c>
      <c r="K732" s="27"/>
      <c r="M732" s="20" t="s">
        <v>1411</v>
      </c>
    </row>
    <row r="733" spans="1:13">
      <c r="A733" s="19"/>
      <c r="B733" s="20" t="s">
        <v>996</v>
      </c>
      <c r="C733" s="20" t="s">
        <v>383</v>
      </c>
      <c r="D733" s="20">
        <v>358</v>
      </c>
      <c r="E733" s="20">
        <v>358</v>
      </c>
      <c r="F733" s="20">
        <v>358</v>
      </c>
      <c r="G733" s="20">
        <v>358</v>
      </c>
      <c r="H733" s="26">
        <f>SUM('PACC - SNCC.F.053'!$D733:$G733)</f>
        <v>1432</v>
      </c>
      <c r="I733" s="22">
        <v>14</v>
      </c>
      <c r="J733" s="22">
        <f t="shared" si="14"/>
        <v>20048</v>
      </c>
      <c r="K733" s="27"/>
      <c r="M733" s="20" t="s">
        <v>1411</v>
      </c>
    </row>
    <row r="734" spans="1:13">
      <c r="A734" s="19"/>
      <c r="B734" s="20" t="s">
        <v>997</v>
      </c>
      <c r="C734" s="20" t="s">
        <v>383</v>
      </c>
      <c r="D734" s="20">
        <v>709</v>
      </c>
      <c r="E734" s="20">
        <v>709</v>
      </c>
      <c r="F734" s="20">
        <v>709</v>
      </c>
      <c r="G734" s="20">
        <v>709</v>
      </c>
      <c r="H734" s="26">
        <f>SUM('PACC - SNCC.F.053'!$D734:$G734)</f>
        <v>2836</v>
      </c>
      <c r="I734" s="22">
        <v>5</v>
      </c>
      <c r="J734" s="22">
        <f t="shared" si="14"/>
        <v>14180</v>
      </c>
      <c r="K734" s="27"/>
      <c r="M734" s="20" t="s">
        <v>1411</v>
      </c>
    </row>
    <row r="735" spans="1:13">
      <c r="A735" s="19"/>
      <c r="B735" s="20" t="s">
        <v>998</v>
      </c>
      <c r="C735" s="20" t="s">
        <v>383</v>
      </c>
      <c r="D735" s="20"/>
      <c r="E735" s="20"/>
      <c r="F735" s="20"/>
      <c r="G735" s="20"/>
      <c r="H735" s="26">
        <f>SUM('PACC - SNCC.F.053'!$D735:$G735)</f>
        <v>0</v>
      </c>
      <c r="I735" s="22"/>
      <c r="J735" s="22">
        <f t="shared" si="14"/>
        <v>0</v>
      </c>
      <c r="K735" s="27"/>
      <c r="M735" s="20" t="s">
        <v>1411</v>
      </c>
    </row>
    <row r="736" spans="1:13">
      <c r="A736" s="19"/>
      <c r="B736" s="20" t="s">
        <v>999</v>
      </c>
      <c r="C736" s="20" t="s">
        <v>383</v>
      </c>
      <c r="D736" s="20">
        <v>269</v>
      </c>
      <c r="E736" s="20">
        <v>269</v>
      </c>
      <c r="F736" s="20">
        <v>269</v>
      </c>
      <c r="G736" s="20">
        <v>269</v>
      </c>
      <c r="H736" s="26">
        <f>SUM('PACC - SNCC.F.053'!$D736:$G736)</f>
        <v>1076</v>
      </c>
      <c r="I736" s="22">
        <v>26</v>
      </c>
      <c r="J736" s="22">
        <f t="shared" si="14"/>
        <v>27976</v>
      </c>
      <c r="K736" s="27"/>
      <c r="M736" s="20" t="s">
        <v>1411</v>
      </c>
    </row>
    <row r="737" spans="1:13">
      <c r="A737" s="19"/>
      <c r="B737" s="20" t="s">
        <v>1000</v>
      </c>
      <c r="C737" s="20" t="s">
        <v>383</v>
      </c>
      <c r="D737" s="20">
        <v>145</v>
      </c>
      <c r="E737" s="20">
        <v>145</v>
      </c>
      <c r="F737" s="20">
        <v>145</v>
      </c>
      <c r="G737" s="20">
        <v>145</v>
      </c>
      <c r="H737" s="26">
        <f>SUM('PACC - SNCC.F.053'!$D737:$G737)</f>
        <v>580</v>
      </c>
      <c r="I737" s="22">
        <v>32</v>
      </c>
      <c r="J737" s="22">
        <f t="shared" si="14"/>
        <v>18560</v>
      </c>
      <c r="K737" s="27"/>
      <c r="M737" s="20" t="s">
        <v>1411</v>
      </c>
    </row>
    <row r="738" spans="1:13">
      <c r="A738" s="19"/>
      <c r="B738" s="20" t="s">
        <v>1001</v>
      </c>
      <c r="C738" s="20" t="s">
        <v>383</v>
      </c>
      <c r="D738" s="20">
        <v>982</v>
      </c>
      <c r="E738" s="20">
        <v>982</v>
      </c>
      <c r="F738" s="20">
        <v>982</v>
      </c>
      <c r="G738" s="20">
        <v>982</v>
      </c>
      <c r="H738" s="26">
        <f>SUM('PACC - SNCC.F.053'!$D738:$G738)</f>
        <v>3928</v>
      </c>
      <c r="I738" s="22">
        <v>6</v>
      </c>
      <c r="J738" s="22">
        <f t="shared" si="14"/>
        <v>23568</v>
      </c>
      <c r="K738" s="27"/>
      <c r="M738" s="20" t="s">
        <v>1411</v>
      </c>
    </row>
    <row r="739" spans="1:13">
      <c r="A739" s="19"/>
      <c r="B739" s="20" t="s">
        <v>1002</v>
      </c>
      <c r="C739" s="20" t="s">
        <v>383</v>
      </c>
      <c r="D739" s="20">
        <v>95</v>
      </c>
      <c r="E739" s="20">
        <v>100</v>
      </c>
      <c r="F739" s="20">
        <v>100</v>
      </c>
      <c r="G739" s="20">
        <v>100</v>
      </c>
      <c r="H739" s="26">
        <f>SUM('PACC - SNCC.F.053'!$D739:$G739)</f>
        <v>395</v>
      </c>
      <c r="I739" s="22">
        <v>40</v>
      </c>
      <c r="J739" s="22">
        <f t="shared" ref="J739:J803" si="15">+H739*I739</f>
        <v>15800</v>
      </c>
      <c r="K739" s="27"/>
      <c r="M739" s="20" t="s">
        <v>1411</v>
      </c>
    </row>
    <row r="740" spans="1:13">
      <c r="A740" s="19"/>
      <c r="B740" s="20" t="s">
        <v>1003</v>
      </c>
      <c r="C740" s="20" t="s">
        <v>383</v>
      </c>
      <c r="D740" s="20">
        <v>425</v>
      </c>
      <c r="E740" s="20">
        <v>425</v>
      </c>
      <c r="F740" s="20">
        <v>425</v>
      </c>
      <c r="G740" s="20">
        <v>425</v>
      </c>
      <c r="H740" s="26">
        <f>SUM('PACC - SNCC.F.053'!$D740:$G740)</f>
        <v>1700</v>
      </c>
      <c r="I740" s="22">
        <v>22</v>
      </c>
      <c r="J740" s="22">
        <f t="shared" si="15"/>
        <v>37400</v>
      </c>
      <c r="K740" s="27"/>
      <c r="M740" s="20" t="s">
        <v>1411</v>
      </c>
    </row>
    <row r="741" spans="1:13">
      <c r="A741" s="19"/>
      <c r="B741" s="20" t="s">
        <v>1004</v>
      </c>
      <c r="C741" s="20" t="s">
        <v>383</v>
      </c>
      <c r="D741" s="20">
        <v>430</v>
      </c>
      <c r="E741" s="20">
        <v>430</v>
      </c>
      <c r="F741" s="20">
        <v>430</v>
      </c>
      <c r="G741" s="20">
        <v>430</v>
      </c>
      <c r="H741" s="26">
        <f>SUM('PACC - SNCC.F.053'!$D741:$G741)</f>
        <v>1720</v>
      </c>
      <c r="I741" s="22">
        <v>15</v>
      </c>
      <c r="J741" s="22">
        <f t="shared" si="15"/>
        <v>25800</v>
      </c>
      <c r="K741" s="27"/>
      <c r="M741" s="20" t="s">
        <v>1411</v>
      </c>
    </row>
    <row r="742" spans="1:13">
      <c r="A742" s="19"/>
      <c r="B742" s="20" t="s">
        <v>1005</v>
      </c>
      <c r="C742" s="20" t="s">
        <v>383</v>
      </c>
      <c r="D742" s="20">
        <v>609</v>
      </c>
      <c r="E742" s="20">
        <v>609</v>
      </c>
      <c r="F742" s="20">
        <v>609</v>
      </c>
      <c r="G742" s="20">
        <v>609</v>
      </c>
      <c r="H742" s="26">
        <f>SUM('PACC - SNCC.F.053'!$D742:$G742)</f>
        <v>2436</v>
      </c>
      <c r="I742" s="22">
        <v>8</v>
      </c>
      <c r="J742" s="22">
        <f t="shared" si="15"/>
        <v>19488</v>
      </c>
      <c r="K742" s="27"/>
      <c r="M742" s="20" t="s">
        <v>1411</v>
      </c>
    </row>
    <row r="743" spans="1:13">
      <c r="A743" s="19"/>
      <c r="B743" s="20" t="s">
        <v>1006</v>
      </c>
      <c r="C743" s="20" t="s">
        <v>383</v>
      </c>
      <c r="D743" s="20">
        <v>250</v>
      </c>
      <c r="E743" s="20">
        <v>250</v>
      </c>
      <c r="F743" s="20">
        <v>250</v>
      </c>
      <c r="G743" s="20">
        <v>250</v>
      </c>
      <c r="H743" s="26">
        <f>SUM('PACC - SNCC.F.053'!$D743:$G743)</f>
        <v>1000</v>
      </c>
      <c r="I743" s="22">
        <v>36</v>
      </c>
      <c r="J743" s="22">
        <f t="shared" si="15"/>
        <v>36000</v>
      </c>
      <c r="K743" s="27"/>
      <c r="M743" s="20" t="s">
        <v>1411</v>
      </c>
    </row>
    <row r="744" spans="1:13">
      <c r="A744" s="19"/>
      <c r="B744" s="20" t="s">
        <v>1369</v>
      </c>
      <c r="C744" s="20" t="s">
        <v>383</v>
      </c>
      <c r="D744" s="20">
        <v>2</v>
      </c>
      <c r="E744" s="20"/>
      <c r="F744" s="20"/>
      <c r="G744" s="20">
        <v>2</v>
      </c>
      <c r="H744" s="26">
        <f>SUM('PACC - SNCC.F.053'!$D744:$G744)</f>
        <v>4</v>
      </c>
      <c r="I744" s="22">
        <v>86</v>
      </c>
      <c r="J744" s="22">
        <f t="shared" si="15"/>
        <v>344</v>
      </c>
      <c r="K744" s="27"/>
      <c r="M744" s="20" t="s">
        <v>1411</v>
      </c>
    </row>
    <row r="745" spans="1:13">
      <c r="A745" s="19"/>
      <c r="B745" s="20" t="s">
        <v>1007</v>
      </c>
      <c r="C745" s="20" t="s">
        <v>383</v>
      </c>
      <c r="D745" s="20">
        <v>784</v>
      </c>
      <c r="E745" s="20">
        <v>784</v>
      </c>
      <c r="F745" s="20">
        <v>784</v>
      </c>
      <c r="G745" s="20">
        <v>784</v>
      </c>
      <c r="H745" s="26">
        <f>SUM('PACC - SNCC.F.053'!$D745:$G745)</f>
        <v>3136</v>
      </c>
      <c r="I745" s="22">
        <v>12</v>
      </c>
      <c r="J745" s="22">
        <f t="shared" si="15"/>
        <v>37632</v>
      </c>
      <c r="K745" s="27"/>
      <c r="M745" s="20" t="s">
        <v>1411</v>
      </c>
    </row>
    <row r="746" spans="1:13">
      <c r="A746" s="19"/>
      <c r="B746" s="20" t="s">
        <v>1008</v>
      </c>
      <c r="C746" s="20" t="s">
        <v>383</v>
      </c>
      <c r="D746" s="20">
        <v>225</v>
      </c>
      <c r="E746" s="20">
        <v>225</v>
      </c>
      <c r="F746" s="20">
        <v>225</v>
      </c>
      <c r="G746" s="20">
        <v>225</v>
      </c>
      <c r="H746" s="26">
        <f>SUM('PACC - SNCC.F.053'!$D746:$G746)</f>
        <v>900</v>
      </c>
      <c r="I746" s="22">
        <v>55</v>
      </c>
      <c r="J746" s="22">
        <f t="shared" si="15"/>
        <v>49500</v>
      </c>
      <c r="K746" s="27"/>
      <c r="M746" s="20" t="s">
        <v>1411</v>
      </c>
    </row>
    <row r="747" spans="1:13">
      <c r="A747" s="19"/>
      <c r="B747" s="20" t="s">
        <v>1009</v>
      </c>
      <c r="C747" s="20" t="s">
        <v>383</v>
      </c>
      <c r="D747" s="20">
        <v>550</v>
      </c>
      <c r="E747" s="20">
        <v>550</v>
      </c>
      <c r="F747" s="20">
        <v>550</v>
      </c>
      <c r="G747" s="20">
        <v>550</v>
      </c>
      <c r="H747" s="26">
        <f>SUM('PACC - SNCC.F.053'!$D747:$G747)</f>
        <v>2200</v>
      </c>
      <c r="I747" s="22">
        <v>8</v>
      </c>
      <c r="J747" s="22">
        <f t="shared" si="15"/>
        <v>17600</v>
      </c>
      <c r="K747" s="27"/>
      <c r="M747" s="20" t="s">
        <v>1411</v>
      </c>
    </row>
    <row r="748" spans="1:13">
      <c r="A748" s="19"/>
      <c r="B748" s="20" t="s">
        <v>1010</v>
      </c>
      <c r="C748" s="20" t="s">
        <v>383</v>
      </c>
      <c r="D748" s="20">
        <v>30</v>
      </c>
      <c r="E748" s="20">
        <v>30</v>
      </c>
      <c r="F748" s="20">
        <v>30</v>
      </c>
      <c r="G748" s="20">
        <v>30</v>
      </c>
      <c r="H748" s="26">
        <f>SUM('PACC - SNCC.F.053'!$D748:$G748)</f>
        <v>120</v>
      </c>
      <c r="I748" s="22">
        <v>120</v>
      </c>
      <c r="J748" s="22">
        <f t="shared" si="15"/>
        <v>14400</v>
      </c>
      <c r="K748" s="27"/>
      <c r="M748" s="20" t="s">
        <v>1411</v>
      </c>
    </row>
    <row r="749" spans="1:13">
      <c r="A749" s="19"/>
      <c r="B749" s="20" t="s">
        <v>1011</v>
      </c>
      <c r="C749" s="20" t="s">
        <v>383</v>
      </c>
      <c r="D749" s="20">
        <v>100</v>
      </c>
      <c r="E749" s="20">
        <v>100</v>
      </c>
      <c r="F749" s="20">
        <v>100</v>
      </c>
      <c r="G749" s="20">
        <v>100</v>
      </c>
      <c r="H749" s="26">
        <f>SUM('PACC - SNCC.F.053'!$D749:$G749)</f>
        <v>400</v>
      </c>
      <c r="I749" s="22">
        <v>130</v>
      </c>
      <c r="J749" s="22">
        <f t="shared" si="15"/>
        <v>52000</v>
      </c>
      <c r="K749" s="27"/>
      <c r="M749" s="20" t="s">
        <v>1411</v>
      </c>
    </row>
    <row r="750" spans="1:13">
      <c r="A750" s="19"/>
      <c r="B750" s="20" t="s">
        <v>1012</v>
      </c>
      <c r="C750" s="20" t="s">
        <v>383</v>
      </c>
      <c r="D750" s="20">
        <v>20</v>
      </c>
      <c r="E750" s="20">
        <v>20</v>
      </c>
      <c r="F750" s="20">
        <v>20</v>
      </c>
      <c r="G750" s="20"/>
      <c r="H750" s="26">
        <f>SUM('PACC - SNCC.F.053'!$D750:$G750)</f>
        <v>60</v>
      </c>
      <c r="I750" s="22">
        <v>8650</v>
      </c>
      <c r="J750" s="22">
        <f t="shared" si="15"/>
        <v>519000</v>
      </c>
      <c r="K750" s="27"/>
      <c r="M750" s="20" t="s">
        <v>1411</v>
      </c>
    </row>
    <row r="751" spans="1:13">
      <c r="A751" s="19"/>
      <c r="B751" s="20" t="s">
        <v>1013</v>
      </c>
      <c r="C751" s="20" t="s">
        <v>383</v>
      </c>
      <c r="D751" s="20">
        <v>25</v>
      </c>
      <c r="E751" s="20">
        <v>25</v>
      </c>
      <c r="F751" s="20">
        <v>25</v>
      </c>
      <c r="G751" s="20"/>
      <c r="H751" s="26">
        <f>SUM('PACC - SNCC.F.053'!$D751:$G751)</f>
        <v>75</v>
      </c>
      <c r="I751" s="22">
        <v>5200</v>
      </c>
      <c r="J751" s="22">
        <f t="shared" si="15"/>
        <v>390000</v>
      </c>
      <c r="K751" s="27"/>
      <c r="M751" s="20" t="s">
        <v>1411</v>
      </c>
    </row>
    <row r="752" spans="1:13">
      <c r="A752" s="19"/>
      <c r="B752" s="20" t="s">
        <v>1014</v>
      </c>
      <c r="C752" s="20" t="s">
        <v>383</v>
      </c>
      <c r="D752" s="20">
        <v>35</v>
      </c>
      <c r="E752" s="20">
        <v>35</v>
      </c>
      <c r="F752" s="20">
        <v>35</v>
      </c>
      <c r="G752" s="20"/>
      <c r="H752" s="26">
        <f>SUM('PACC - SNCC.F.053'!$D752:$G752)</f>
        <v>105</v>
      </c>
      <c r="I752" s="22">
        <v>6600</v>
      </c>
      <c r="J752" s="22">
        <f t="shared" si="15"/>
        <v>693000</v>
      </c>
      <c r="K752" s="27"/>
      <c r="M752" s="20" t="s">
        <v>1411</v>
      </c>
    </row>
    <row r="753" spans="1:15" s="31" customFormat="1">
      <c r="A753" s="19"/>
      <c r="B753" s="20" t="s">
        <v>1015</v>
      </c>
      <c r="C753" s="20" t="s">
        <v>383</v>
      </c>
      <c r="D753" s="20">
        <v>50</v>
      </c>
      <c r="E753" s="20">
        <v>50</v>
      </c>
      <c r="F753" s="20">
        <v>50</v>
      </c>
      <c r="G753" s="20">
        <v>50</v>
      </c>
      <c r="H753" s="26">
        <f>SUM('PACC - SNCC.F.053'!$D753:$G753)</f>
        <v>200</v>
      </c>
      <c r="I753" s="22">
        <v>900</v>
      </c>
      <c r="J753" s="22">
        <f t="shared" si="15"/>
        <v>180000</v>
      </c>
      <c r="K753" s="27"/>
      <c r="L753" s="1"/>
      <c r="M753" s="20" t="s">
        <v>1411</v>
      </c>
      <c r="N753" s="1"/>
      <c r="O753" s="1"/>
    </row>
    <row r="754" spans="1:15">
      <c r="A754" s="19"/>
      <c r="B754" s="20" t="s">
        <v>1016</v>
      </c>
      <c r="C754" s="20" t="s">
        <v>383</v>
      </c>
      <c r="D754" s="20">
        <v>250</v>
      </c>
      <c r="E754" s="20">
        <v>250</v>
      </c>
      <c r="F754" s="20">
        <v>250</v>
      </c>
      <c r="G754" s="20">
        <v>250</v>
      </c>
      <c r="H754" s="26">
        <f>SUM('PACC - SNCC.F.053'!$D754:$G754)</f>
        <v>1000</v>
      </c>
      <c r="I754" s="22">
        <v>1300</v>
      </c>
      <c r="J754" s="22">
        <f t="shared" si="15"/>
        <v>1300000</v>
      </c>
      <c r="K754" s="27"/>
      <c r="M754" s="20" t="s">
        <v>1411</v>
      </c>
    </row>
    <row r="755" spans="1:15">
      <c r="A755" s="19"/>
      <c r="B755" s="20" t="s">
        <v>1017</v>
      </c>
      <c r="C755" s="20" t="s">
        <v>383</v>
      </c>
      <c r="D755" s="20">
        <v>100</v>
      </c>
      <c r="E755" s="20">
        <v>100</v>
      </c>
      <c r="F755" s="20">
        <v>100</v>
      </c>
      <c r="G755" s="20">
        <v>100</v>
      </c>
      <c r="H755" s="26">
        <f>SUM('PACC - SNCC.F.053'!$D755:$G755)</f>
        <v>400</v>
      </c>
      <c r="I755" s="22">
        <v>1630</v>
      </c>
      <c r="J755" s="22">
        <f t="shared" si="15"/>
        <v>652000</v>
      </c>
      <c r="K755" s="27"/>
      <c r="M755" s="20" t="s">
        <v>1411</v>
      </c>
    </row>
    <row r="756" spans="1:15">
      <c r="A756" s="19"/>
      <c r="B756" s="20" t="s">
        <v>1018</v>
      </c>
      <c r="C756" s="20" t="s">
        <v>383</v>
      </c>
      <c r="D756" s="20">
        <v>170</v>
      </c>
      <c r="E756" s="20">
        <v>170</v>
      </c>
      <c r="F756" s="20">
        <v>170</v>
      </c>
      <c r="G756" s="20">
        <v>170</v>
      </c>
      <c r="H756" s="26">
        <f>SUM('PACC - SNCC.F.053'!$D756:$G756)</f>
        <v>680</v>
      </c>
      <c r="I756" s="22">
        <v>2400</v>
      </c>
      <c r="J756" s="22">
        <f t="shared" si="15"/>
        <v>1632000</v>
      </c>
      <c r="K756" s="27"/>
      <c r="M756" s="20" t="s">
        <v>1411</v>
      </c>
    </row>
    <row r="757" spans="1:15">
      <c r="A757" s="19"/>
      <c r="B757" s="20" t="s">
        <v>1370</v>
      </c>
      <c r="C757" s="20" t="s">
        <v>383</v>
      </c>
      <c r="D757" s="20"/>
      <c r="E757" s="20"/>
      <c r="F757" s="20"/>
      <c r="G757" s="20"/>
      <c r="H757" s="26">
        <f>SUM('PACC - SNCC.F.053'!$D757:$G757)</f>
        <v>0</v>
      </c>
      <c r="I757" s="22"/>
      <c r="J757" s="22">
        <f>+H757*I757</f>
        <v>0</v>
      </c>
      <c r="K757" s="27"/>
      <c r="L757" s="31"/>
      <c r="M757" s="20" t="s">
        <v>1411</v>
      </c>
      <c r="N757" s="31"/>
      <c r="O757" s="31"/>
    </row>
    <row r="758" spans="1:15">
      <c r="A758" s="19"/>
      <c r="B758" s="20" t="s">
        <v>963</v>
      </c>
      <c r="C758" s="20" t="s">
        <v>383</v>
      </c>
      <c r="D758" s="20">
        <v>3</v>
      </c>
      <c r="E758" s="20">
        <v>3</v>
      </c>
      <c r="F758" s="20">
        <v>3</v>
      </c>
      <c r="G758" s="20">
        <v>3</v>
      </c>
      <c r="H758" s="26">
        <f>SUM('PACC - SNCC.F.053'!$D758:$G758)</f>
        <v>12</v>
      </c>
      <c r="I758" s="22">
        <v>25600</v>
      </c>
      <c r="J758" s="22">
        <f t="shared" si="15"/>
        <v>307200</v>
      </c>
      <c r="K758" s="27"/>
      <c r="M758" s="20" t="s">
        <v>1411</v>
      </c>
    </row>
    <row r="759" spans="1:15">
      <c r="A759" s="19"/>
      <c r="B759" s="20" t="s">
        <v>1019</v>
      </c>
      <c r="C759" s="20" t="s">
        <v>383</v>
      </c>
      <c r="D759" s="20">
        <v>3</v>
      </c>
      <c r="E759" s="20">
        <v>3</v>
      </c>
      <c r="F759" s="20">
        <v>3</v>
      </c>
      <c r="G759" s="20">
        <v>3</v>
      </c>
      <c r="H759" s="26">
        <f>SUM('PACC - SNCC.F.053'!$D759:$G759)</f>
        <v>12</v>
      </c>
      <c r="I759" s="22">
        <v>28400</v>
      </c>
      <c r="J759" s="22">
        <f t="shared" si="15"/>
        <v>340800</v>
      </c>
      <c r="K759" s="27"/>
      <c r="M759" s="20" t="s">
        <v>1411</v>
      </c>
    </row>
    <row r="760" spans="1:15">
      <c r="A760" s="19"/>
      <c r="B760" s="20" t="s">
        <v>1020</v>
      </c>
      <c r="C760" s="20" t="s">
        <v>383</v>
      </c>
      <c r="D760" s="20">
        <v>3</v>
      </c>
      <c r="E760" s="20">
        <v>3</v>
      </c>
      <c r="F760" s="20">
        <v>3</v>
      </c>
      <c r="G760" s="20">
        <v>3</v>
      </c>
      <c r="H760" s="26">
        <f>SUM('PACC - SNCC.F.053'!$D760:$G760)</f>
        <v>12</v>
      </c>
      <c r="I760" s="22">
        <v>18400</v>
      </c>
      <c r="J760" s="22">
        <f t="shared" si="15"/>
        <v>220800</v>
      </c>
      <c r="K760" s="27"/>
      <c r="M760" s="20" t="s">
        <v>1411</v>
      </c>
    </row>
    <row r="761" spans="1:15">
      <c r="A761" s="19"/>
      <c r="B761" s="20" t="s">
        <v>1021</v>
      </c>
      <c r="C761" s="20" t="s">
        <v>383</v>
      </c>
      <c r="D761" s="20">
        <v>3</v>
      </c>
      <c r="E761" s="20">
        <v>3</v>
      </c>
      <c r="F761" s="20">
        <v>3</v>
      </c>
      <c r="G761" s="20"/>
      <c r="H761" s="26">
        <f>SUM('PACC - SNCC.F.053'!$D761:$G761)</f>
        <v>9</v>
      </c>
      <c r="I761" s="22">
        <v>38000</v>
      </c>
      <c r="J761" s="22">
        <f t="shared" si="15"/>
        <v>342000</v>
      </c>
      <c r="K761" s="27"/>
      <c r="M761" s="20" t="s">
        <v>1411</v>
      </c>
    </row>
    <row r="762" spans="1:15">
      <c r="A762" s="19"/>
      <c r="B762" s="20" t="s">
        <v>1022</v>
      </c>
      <c r="C762" s="20" t="s">
        <v>383</v>
      </c>
      <c r="D762" s="20"/>
      <c r="E762" s="20"/>
      <c r="F762" s="20"/>
      <c r="G762" s="20"/>
      <c r="H762" s="26">
        <f>SUM('PACC - SNCC.F.053'!$D762:$G762)</f>
        <v>0</v>
      </c>
      <c r="I762" s="22"/>
      <c r="J762" s="22">
        <f t="shared" si="15"/>
        <v>0</v>
      </c>
      <c r="K762" s="27"/>
      <c r="M762" s="20" t="s">
        <v>1411</v>
      </c>
    </row>
    <row r="763" spans="1:15">
      <c r="A763" s="19"/>
      <c r="B763" s="20" t="s">
        <v>1023</v>
      </c>
      <c r="C763" s="20" t="s">
        <v>383</v>
      </c>
      <c r="D763" s="20">
        <v>3540</v>
      </c>
      <c r="E763" s="20">
        <v>3540</v>
      </c>
      <c r="F763" s="20">
        <v>3540</v>
      </c>
      <c r="G763" s="20">
        <v>3540</v>
      </c>
      <c r="H763" s="26">
        <f>SUM('PACC - SNCC.F.053'!$D763:$G763)</f>
        <v>14160</v>
      </c>
      <c r="I763" s="22">
        <v>6</v>
      </c>
      <c r="J763" s="22">
        <f t="shared" si="15"/>
        <v>84960</v>
      </c>
      <c r="K763" s="27"/>
      <c r="M763" s="20" t="s">
        <v>1411</v>
      </c>
    </row>
    <row r="764" spans="1:15">
      <c r="A764" s="19"/>
      <c r="B764" s="20" t="s">
        <v>1024</v>
      </c>
      <c r="C764" s="20" t="s">
        <v>383</v>
      </c>
      <c r="D764" s="20">
        <v>278</v>
      </c>
      <c r="E764" s="20">
        <v>278</v>
      </c>
      <c r="F764" s="20">
        <v>278</v>
      </c>
      <c r="G764" s="20">
        <v>278</v>
      </c>
      <c r="H764" s="26">
        <f>SUM('PACC - SNCC.F.053'!$D764:$G764)</f>
        <v>1112</v>
      </c>
      <c r="I764" s="22">
        <v>15</v>
      </c>
      <c r="J764" s="22">
        <f t="shared" si="15"/>
        <v>16680</v>
      </c>
      <c r="K764" s="27"/>
      <c r="M764" s="20" t="s">
        <v>1411</v>
      </c>
    </row>
    <row r="765" spans="1:15">
      <c r="A765" s="19"/>
      <c r="B765" s="20" t="s">
        <v>1025</v>
      </c>
      <c r="C765" s="20" t="s">
        <v>383</v>
      </c>
      <c r="D765" s="20">
        <v>210</v>
      </c>
      <c r="E765" s="20">
        <v>210</v>
      </c>
      <c r="F765" s="20">
        <v>210</v>
      </c>
      <c r="G765" s="20">
        <v>210</v>
      </c>
      <c r="H765" s="26">
        <f>SUM('PACC - SNCC.F.053'!$D765:$G765)</f>
        <v>840</v>
      </c>
      <c r="I765" s="22">
        <v>20</v>
      </c>
      <c r="J765" s="22">
        <f t="shared" si="15"/>
        <v>16800</v>
      </c>
      <c r="K765" s="27"/>
      <c r="M765" s="20" t="s">
        <v>1411</v>
      </c>
    </row>
    <row r="766" spans="1:15">
      <c r="A766" s="19"/>
      <c r="B766" s="20" t="s">
        <v>1026</v>
      </c>
      <c r="C766" s="20" t="s">
        <v>383</v>
      </c>
      <c r="D766" s="20">
        <v>230</v>
      </c>
      <c r="E766" s="20">
        <v>230</v>
      </c>
      <c r="F766" s="20">
        <v>230</v>
      </c>
      <c r="G766" s="20">
        <v>230</v>
      </c>
      <c r="H766" s="26">
        <f>SUM('PACC - SNCC.F.053'!$D766:$G766)</f>
        <v>920</v>
      </c>
      <c r="I766" s="22">
        <v>40</v>
      </c>
      <c r="J766" s="22">
        <f t="shared" si="15"/>
        <v>36800</v>
      </c>
      <c r="K766" s="27"/>
      <c r="M766" s="20" t="s">
        <v>1411</v>
      </c>
    </row>
    <row r="767" spans="1:15">
      <c r="A767" s="19"/>
      <c r="B767" s="20" t="s">
        <v>1027</v>
      </c>
      <c r="C767" s="20" t="s">
        <v>383</v>
      </c>
      <c r="D767" s="20">
        <v>190</v>
      </c>
      <c r="E767" s="20">
        <v>190</v>
      </c>
      <c r="F767" s="20">
        <v>190</v>
      </c>
      <c r="G767" s="20">
        <v>190</v>
      </c>
      <c r="H767" s="26">
        <f>SUM('PACC - SNCC.F.053'!$D767:$G767)</f>
        <v>760</v>
      </c>
      <c r="I767" s="22">
        <v>90</v>
      </c>
      <c r="J767" s="22">
        <f t="shared" si="15"/>
        <v>68400</v>
      </c>
      <c r="K767" s="27"/>
      <c r="M767" s="20" t="s">
        <v>1411</v>
      </c>
    </row>
    <row r="768" spans="1:15">
      <c r="A768" s="19"/>
      <c r="B768" s="20" t="s">
        <v>1028</v>
      </c>
      <c r="C768" s="20" t="s">
        <v>383</v>
      </c>
      <c r="D768" s="20">
        <v>125</v>
      </c>
      <c r="E768" s="20">
        <v>125</v>
      </c>
      <c r="F768" s="20">
        <v>125</v>
      </c>
      <c r="G768" s="20">
        <v>125</v>
      </c>
      <c r="H768" s="26">
        <f>SUM('PACC - SNCC.F.053'!$D768:$G768)</f>
        <v>500</v>
      </c>
      <c r="I768" s="22">
        <v>15</v>
      </c>
      <c r="J768" s="22">
        <f t="shared" si="15"/>
        <v>7500</v>
      </c>
      <c r="K768" s="27"/>
      <c r="M768" s="20" t="s">
        <v>1411</v>
      </c>
    </row>
    <row r="769" spans="1:13">
      <c r="A769" s="19"/>
      <c r="B769" s="20" t="s">
        <v>1029</v>
      </c>
      <c r="C769" s="20" t="s">
        <v>383</v>
      </c>
      <c r="D769" s="20">
        <v>298</v>
      </c>
      <c r="E769" s="20">
        <v>298</v>
      </c>
      <c r="F769" s="20">
        <v>298</v>
      </c>
      <c r="G769" s="20">
        <v>298</v>
      </c>
      <c r="H769" s="26">
        <f>SUM('PACC - SNCC.F.053'!$D769:$G769)</f>
        <v>1192</v>
      </c>
      <c r="I769" s="22">
        <v>6</v>
      </c>
      <c r="J769" s="22">
        <f t="shared" si="15"/>
        <v>7152</v>
      </c>
      <c r="K769" s="27"/>
      <c r="M769" s="20" t="s">
        <v>1411</v>
      </c>
    </row>
    <row r="770" spans="1:13">
      <c r="A770" s="19"/>
      <c r="B770" s="20" t="s">
        <v>1030</v>
      </c>
      <c r="C770" s="20" t="s">
        <v>383</v>
      </c>
      <c r="D770" s="20">
        <v>172</v>
      </c>
      <c r="E770" s="20">
        <v>172</v>
      </c>
      <c r="F770" s="20">
        <v>172</v>
      </c>
      <c r="G770" s="20">
        <v>172</v>
      </c>
      <c r="H770" s="26">
        <f>SUM('PACC - SNCC.F.053'!$D770:$G770)</f>
        <v>688</v>
      </c>
      <c r="I770" s="22">
        <v>60</v>
      </c>
      <c r="J770" s="22">
        <f t="shared" si="15"/>
        <v>41280</v>
      </c>
      <c r="K770" s="27"/>
      <c r="M770" s="20" t="s">
        <v>1411</v>
      </c>
    </row>
    <row r="771" spans="1:13">
      <c r="A771" s="19"/>
      <c r="B771" s="20" t="s">
        <v>1031</v>
      </c>
      <c r="C771" s="20" t="s">
        <v>383</v>
      </c>
      <c r="D771" s="20">
        <v>558</v>
      </c>
      <c r="E771" s="20">
        <v>558</v>
      </c>
      <c r="F771" s="20">
        <v>558</v>
      </c>
      <c r="G771" s="20">
        <v>558</v>
      </c>
      <c r="H771" s="26">
        <f>SUM('PACC - SNCC.F.053'!$D771:$G771)</f>
        <v>2232</v>
      </c>
      <c r="I771" s="22">
        <v>90</v>
      </c>
      <c r="J771" s="22">
        <f t="shared" si="15"/>
        <v>200880</v>
      </c>
      <c r="K771" s="27"/>
      <c r="M771" s="20" t="s">
        <v>1411</v>
      </c>
    </row>
    <row r="772" spans="1:13">
      <c r="A772" s="19"/>
      <c r="B772" s="20" t="s">
        <v>1032</v>
      </c>
      <c r="C772" s="20" t="s">
        <v>383</v>
      </c>
      <c r="D772" s="20">
        <v>584</v>
      </c>
      <c r="E772" s="20">
        <v>584</v>
      </c>
      <c r="F772" s="20">
        <v>584</v>
      </c>
      <c r="G772" s="20">
        <v>584</v>
      </c>
      <c r="H772" s="26">
        <f>SUM('PACC - SNCC.F.053'!$D772:$G772)</f>
        <v>2336</v>
      </c>
      <c r="I772" s="22">
        <v>9</v>
      </c>
      <c r="J772" s="22">
        <f t="shared" si="15"/>
        <v>21024</v>
      </c>
      <c r="K772" s="27"/>
      <c r="M772" s="20" t="s">
        <v>1411</v>
      </c>
    </row>
    <row r="773" spans="1:13">
      <c r="A773" s="19"/>
      <c r="B773" s="20" t="s">
        <v>1033</v>
      </c>
      <c r="C773" s="20" t="s">
        <v>383</v>
      </c>
      <c r="D773" s="20">
        <v>543</v>
      </c>
      <c r="E773" s="20">
        <v>543</v>
      </c>
      <c r="F773" s="20">
        <v>543</v>
      </c>
      <c r="G773" s="20">
        <v>543</v>
      </c>
      <c r="H773" s="26">
        <f>SUM('PACC - SNCC.F.053'!$D773:$G773)</f>
        <v>2172</v>
      </c>
      <c r="I773" s="22">
        <v>130</v>
      </c>
      <c r="J773" s="22">
        <f t="shared" si="15"/>
        <v>282360</v>
      </c>
      <c r="K773" s="27"/>
      <c r="M773" s="20" t="s">
        <v>1411</v>
      </c>
    </row>
    <row r="774" spans="1:13">
      <c r="A774" s="19"/>
      <c r="B774" s="20" t="s">
        <v>1034</v>
      </c>
      <c r="C774" s="20" t="s">
        <v>383</v>
      </c>
      <c r="D774" s="20">
        <v>250</v>
      </c>
      <c r="E774" s="20">
        <v>250</v>
      </c>
      <c r="F774" s="20">
        <v>250</v>
      </c>
      <c r="G774" s="20">
        <v>250</v>
      </c>
      <c r="H774" s="26">
        <f>SUM('PACC - SNCC.F.053'!$D774:$G774)</f>
        <v>1000</v>
      </c>
      <c r="I774" s="22">
        <v>40</v>
      </c>
      <c r="J774" s="22">
        <f t="shared" si="15"/>
        <v>40000</v>
      </c>
      <c r="K774" s="27"/>
      <c r="M774" s="20" t="s">
        <v>1411</v>
      </c>
    </row>
    <row r="775" spans="1:13">
      <c r="A775" s="19"/>
      <c r="B775" s="20" t="s">
        <v>1035</v>
      </c>
      <c r="C775" s="20" t="s">
        <v>383</v>
      </c>
      <c r="D775" s="20">
        <v>200</v>
      </c>
      <c r="E775" s="20">
        <v>200</v>
      </c>
      <c r="F775" s="20">
        <v>200</v>
      </c>
      <c r="G775" s="20">
        <v>200</v>
      </c>
      <c r="H775" s="26">
        <f>SUM('PACC - SNCC.F.053'!$D775:$G775)</f>
        <v>800</v>
      </c>
      <c r="I775" s="22">
        <v>20</v>
      </c>
      <c r="J775" s="22">
        <f t="shared" si="15"/>
        <v>16000</v>
      </c>
      <c r="K775" s="27"/>
      <c r="M775" s="20" t="s">
        <v>1411</v>
      </c>
    </row>
    <row r="776" spans="1:13">
      <c r="A776" s="19"/>
      <c r="B776" s="20" t="s">
        <v>1036</v>
      </c>
      <c r="C776" s="20" t="s">
        <v>383</v>
      </c>
      <c r="D776" s="20">
        <v>1000</v>
      </c>
      <c r="E776" s="20">
        <v>1000</v>
      </c>
      <c r="F776" s="20">
        <v>1000</v>
      </c>
      <c r="G776" s="20">
        <v>1000</v>
      </c>
      <c r="H776" s="26">
        <f>SUM('PACC - SNCC.F.053'!$D776:$G776)</f>
        <v>4000</v>
      </c>
      <c r="I776" s="22">
        <v>11</v>
      </c>
      <c r="J776" s="22">
        <f t="shared" si="15"/>
        <v>44000</v>
      </c>
      <c r="K776" s="27"/>
      <c r="M776" s="20" t="s">
        <v>1411</v>
      </c>
    </row>
    <row r="777" spans="1:13">
      <c r="A777" s="19"/>
      <c r="B777" s="20" t="s">
        <v>1037</v>
      </c>
      <c r="C777" s="20" t="s">
        <v>383</v>
      </c>
      <c r="D777" s="20"/>
      <c r="E777" s="20"/>
      <c r="F777" s="20"/>
      <c r="G777" s="20"/>
      <c r="H777" s="26">
        <f>SUM('PACC - SNCC.F.053'!$D777:$G777)</f>
        <v>0</v>
      </c>
      <c r="I777" s="22"/>
      <c r="J777" s="22">
        <f t="shared" si="15"/>
        <v>0</v>
      </c>
      <c r="K777" s="27"/>
      <c r="M777" s="20" t="s">
        <v>1411</v>
      </c>
    </row>
    <row r="778" spans="1:13">
      <c r="A778" s="19"/>
      <c r="B778" s="20" t="s">
        <v>1038</v>
      </c>
      <c r="C778" s="20" t="s">
        <v>383</v>
      </c>
      <c r="D778" s="20">
        <v>160</v>
      </c>
      <c r="E778" s="20">
        <v>160</v>
      </c>
      <c r="F778" s="20">
        <v>160</v>
      </c>
      <c r="G778" s="20">
        <v>160</v>
      </c>
      <c r="H778" s="26">
        <f>SUM('PACC - SNCC.F.053'!$D778:$G778)</f>
        <v>640</v>
      </c>
      <c r="I778" s="22">
        <v>18</v>
      </c>
      <c r="J778" s="22">
        <f t="shared" si="15"/>
        <v>11520</v>
      </c>
      <c r="K778" s="27"/>
      <c r="M778" s="20" t="s">
        <v>1411</v>
      </c>
    </row>
    <row r="779" spans="1:13">
      <c r="A779" s="19"/>
      <c r="B779" s="20" t="s">
        <v>1039</v>
      </c>
      <c r="C779" s="20" t="s">
        <v>383</v>
      </c>
      <c r="D779" s="20">
        <v>190</v>
      </c>
      <c r="E779" s="20">
        <v>190</v>
      </c>
      <c r="F779" s="20">
        <v>190</v>
      </c>
      <c r="G779" s="20">
        <v>190</v>
      </c>
      <c r="H779" s="26">
        <f>SUM('PACC - SNCC.F.053'!$D779:$G779)</f>
        <v>760</v>
      </c>
      <c r="I779" s="22">
        <v>11</v>
      </c>
      <c r="J779" s="22">
        <f t="shared" si="15"/>
        <v>8360</v>
      </c>
      <c r="K779" s="27"/>
      <c r="M779" s="20" t="s">
        <v>1411</v>
      </c>
    </row>
    <row r="780" spans="1:13">
      <c r="A780" s="19"/>
      <c r="B780" s="20" t="s">
        <v>1040</v>
      </c>
      <c r="C780" s="20" t="s">
        <v>383</v>
      </c>
      <c r="D780" s="20">
        <v>465</v>
      </c>
      <c r="E780" s="20">
        <v>465</v>
      </c>
      <c r="F780" s="20">
        <v>465</v>
      </c>
      <c r="G780" s="20">
        <v>465</v>
      </c>
      <c r="H780" s="26">
        <f>SUM('PACC - SNCC.F.053'!$D780:$G780)</f>
        <v>1860</v>
      </c>
      <c r="I780" s="22">
        <v>1860</v>
      </c>
      <c r="J780" s="22">
        <f t="shared" si="15"/>
        <v>3459600</v>
      </c>
      <c r="K780" s="27"/>
      <c r="M780" s="20" t="s">
        <v>1411</v>
      </c>
    </row>
    <row r="781" spans="1:13">
      <c r="A781" s="19"/>
      <c r="B781" s="20" t="s">
        <v>1041</v>
      </c>
      <c r="C781" s="20" t="s">
        <v>383</v>
      </c>
      <c r="D781" s="20">
        <v>215</v>
      </c>
      <c r="E781" s="20">
        <v>215</v>
      </c>
      <c r="F781" s="20">
        <v>215</v>
      </c>
      <c r="G781" s="20">
        <v>215</v>
      </c>
      <c r="H781" s="26">
        <f>SUM('PACC - SNCC.F.053'!$D781:$G781)</f>
        <v>860</v>
      </c>
      <c r="I781" s="22">
        <v>25</v>
      </c>
      <c r="J781" s="22">
        <f t="shared" si="15"/>
        <v>21500</v>
      </c>
      <c r="K781" s="27"/>
      <c r="M781" s="20" t="s">
        <v>1411</v>
      </c>
    </row>
    <row r="782" spans="1:13">
      <c r="A782" s="19"/>
      <c r="B782" s="20" t="s">
        <v>1042</v>
      </c>
      <c r="C782" s="20" t="s">
        <v>383</v>
      </c>
      <c r="D782" s="20">
        <v>124</v>
      </c>
      <c r="E782" s="20">
        <v>124</v>
      </c>
      <c r="F782" s="20">
        <v>124</v>
      </c>
      <c r="G782" s="20">
        <v>124</v>
      </c>
      <c r="H782" s="26">
        <f>SUM('PACC - SNCC.F.053'!$D782:$G782)</f>
        <v>496</v>
      </c>
      <c r="I782" s="22">
        <v>35</v>
      </c>
      <c r="J782" s="22">
        <f t="shared" si="15"/>
        <v>17360</v>
      </c>
      <c r="K782" s="27"/>
      <c r="M782" s="20" t="s">
        <v>1411</v>
      </c>
    </row>
    <row r="783" spans="1:13">
      <c r="A783" s="19"/>
      <c r="B783" s="20" t="s">
        <v>1043</v>
      </c>
      <c r="C783" s="20" t="s">
        <v>383</v>
      </c>
      <c r="D783" s="20">
        <v>503</v>
      </c>
      <c r="E783" s="20">
        <v>503</v>
      </c>
      <c r="F783" s="20">
        <v>503</v>
      </c>
      <c r="G783" s="20">
        <v>503</v>
      </c>
      <c r="H783" s="26">
        <f>SUM('PACC - SNCC.F.053'!$D783:$G783)</f>
        <v>2012</v>
      </c>
      <c r="I783" s="22">
        <v>8</v>
      </c>
      <c r="J783" s="22">
        <f t="shared" si="15"/>
        <v>16096</v>
      </c>
      <c r="K783" s="27"/>
      <c r="M783" s="20" t="s">
        <v>1411</v>
      </c>
    </row>
    <row r="784" spans="1:13">
      <c r="A784" s="19"/>
      <c r="B784" s="20" t="s">
        <v>1044</v>
      </c>
      <c r="C784" s="20" t="s">
        <v>383</v>
      </c>
      <c r="D784" s="20">
        <v>100</v>
      </c>
      <c r="E784" s="20">
        <v>100</v>
      </c>
      <c r="F784" s="20">
        <v>100</v>
      </c>
      <c r="G784" s="20">
        <v>100</v>
      </c>
      <c r="H784" s="26">
        <f>SUM('PACC - SNCC.F.053'!$D784:$G784)</f>
        <v>400</v>
      </c>
      <c r="I784" s="22">
        <v>45</v>
      </c>
      <c r="J784" s="22">
        <f t="shared" si="15"/>
        <v>18000</v>
      </c>
      <c r="K784" s="27"/>
      <c r="M784" s="20" t="s">
        <v>1411</v>
      </c>
    </row>
    <row r="785" spans="1:13">
      <c r="A785" s="19"/>
      <c r="B785" s="20" t="s">
        <v>1045</v>
      </c>
      <c r="C785" s="20" t="s">
        <v>383</v>
      </c>
      <c r="D785" s="20">
        <v>230</v>
      </c>
      <c r="E785" s="20">
        <v>230</v>
      </c>
      <c r="F785" s="20">
        <v>230</v>
      </c>
      <c r="G785" s="20">
        <v>230</v>
      </c>
      <c r="H785" s="26">
        <f>SUM('PACC - SNCC.F.053'!$D785:$G785)</f>
        <v>920</v>
      </c>
      <c r="I785" s="22">
        <v>45</v>
      </c>
      <c r="J785" s="22">
        <f t="shared" si="15"/>
        <v>41400</v>
      </c>
      <c r="K785" s="27"/>
      <c r="M785" s="20" t="s">
        <v>1411</v>
      </c>
    </row>
    <row r="786" spans="1:13">
      <c r="A786" s="19"/>
      <c r="B786" s="20" t="s">
        <v>1046</v>
      </c>
      <c r="C786" s="20" t="s">
        <v>383</v>
      </c>
      <c r="D786" s="20">
        <v>250</v>
      </c>
      <c r="E786" s="20">
        <v>495</v>
      </c>
      <c r="F786" s="20">
        <v>495</v>
      </c>
      <c r="G786" s="20">
        <v>495</v>
      </c>
      <c r="H786" s="26">
        <f>SUM('PACC - SNCC.F.053'!$D786:$G786)</f>
        <v>1735</v>
      </c>
      <c r="I786" s="22">
        <v>30</v>
      </c>
      <c r="J786" s="22">
        <f t="shared" si="15"/>
        <v>52050</v>
      </c>
      <c r="K786" s="27"/>
      <c r="M786" s="20" t="s">
        <v>1411</v>
      </c>
    </row>
    <row r="787" spans="1:13">
      <c r="A787" s="19"/>
      <c r="B787" s="20" t="s">
        <v>1047</v>
      </c>
      <c r="C787" s="20" t="s">
        <v>383</v>
      </c>
      <c r="D787" s="20">
        <v>100</v>
      </c>
      <c r="E787" s="20">
        <v>100</v>
      </c>
      <c r="F787" s="20">
        <v>100</v>
      </c>
      <c r="G787" s="20">
        <v>100</v>
      </c>
      <c r="H787" s="26">
        <f>SUM('PACC - SNCC.F.053'!$D787:$G787)</f>
        <v>400</v>
      </c>
      <c r="I787" s="22">
        <v>60</v>
      </c>
      <c r="J787" s="22">
        <f t="shared" si="15"/>
        <v>24000</v>
      </c>
      <c r="K787" s="27"/>
      <c r="M787" s="20" t="s">
        <v>1411</v>
      </c>
    </row>
    <row r="788" spans="1:13">
      <c r="A788" s="19"/>
      <c r="B788" s="20" t="s">
        <v>1048</v>
      </c>
      <c r="C788" s="20" t="s">
        <v>383</v>
      </c>
      <c r="D788" s="20">
        <v>25</v>
      </c>
      <c r="E788" s="20">
        <v>25</v>
      </c>
      <c r="F788" s="20">
        <v>25</v>
      </c>
      <c r="G788" s="20">
        <v>25</v>
      </c>
      <c r="H788" s="26">
        <f>SUM('PACC - SNCC.F.053'!$D788:$G788)</f>
        <v>100</v>
      </c>
      <c r="I788" s="22">
        <v>75</v>
      </c>
      <c r="J788" s="22">
        <f t="shared" si="15"/>
        <v>7500</v>
      </c>
      <c r="K788" s="27"/>
      <c r="M788" s="20" t="s">
        <v>1411</v>
      </c>
    </row>
    <row r="789" spans="1:13">
      <c r="A789" s="19"/>
      <c r="B789" s="20" t="s">
        <v>1049</v>
      </c>
      <c r="C789" s="20" t="s">
        <v>383</v>
      </c>
      <c r="D789" s="20">
        <v>70</v>
      </c>
      <c r="E789" s="20">
        <v>70</v>
      </c>
      <c r="F789" s="20">
        <v>70</v>
      </c>
      <c r="G789" s="20">
        <v>70</v>
      </c>
      <c r="H789" s="26">
        <f>SUM('PACC - SNCC.F.053'!$D789:$G789)</f>
        <v>280</v>
      </c>
      <c r="I789" s="22">
        <v>95</v>
      </c>
      <c r="J789" s="22">
        <f t="shared" si="15"/>
        <v>26600</v>
      </c>
      <c r="K789" s="27"/>
      <c r="M789" s="20" t="s">
        <v>1411</v>
      </c>
    </row>
    <row r="790" spans="1:13">
      <c r="A790" s="19"/>
      <c r="B790" s="20" t="s">
        <v>1050</v>
      </c>
      <c r="C790" s="20" t="s">
        <v>383</v>
      </c>
      <c r="D790" s="20"/>
      <c r="E790" s="20"/>
      <c r="F790" s="20"/>
      <c r="G790" s="20"/>
      <c r="H790" s="26">
        <f>SUM('PACC - SNCC.F.053'!$D790:$G790)</f>
        <v>0</v>
      </c>
      <c r="I790" s="22"/>
      <c r="J790" s="22">
        <f t="shared" si="15"/>
        <v>0</v>
      </c>
      <c r="K790" s="27"/>
      <c r="M790" s="20" t="s">
        <v>1411</v>
      </c>
    </row>
    <row r="791" spans="1:13">
      <c r="A791" s="19"/>
      <c r="B791" s="20" t="s">
        <v>1051</v>
      </c>
      <c r="C791" s="20" t="s">
        <v>383</v>
      </c>
      <c r="D791" s="20"/>
      <c r="E791" s="20"/>
      <c r="F791" s="20"/>
      <c r="G791" s="20"/>
      <c r="H791" s="26">
        <f>SUM('PACC - SNCC.F.053'!$D791:$G791)</f>
        <v>0</v>
      </c>
      <c r="I791" s="22"/>
      <c r="J791" s="22">
        <f t="shared" si="15"/>
        <v>0</v>
      </c>
      <c r="K791" s="27"/>
      <c r="M791" s="20" t="s">
        <v>1411</v>
      </c>
    </row>
    <row r="792" spans="1:13">
      <c r="A792" s="19"/>
      <c r="B792" s="20" t="s">
        <v>1052</v>
      </c>
      <c r="C792" s="20" t="s">
        <v>383</v>
      </c>
      <c r="D792" s="20"/>
      <c r="E792" s="20"/>
      <c r="F792" s="20"/>
      <c r="G792" s="20"/>
      <c r="H792" s="26">
        <f>SUM('PACC - SNCC.F.053'!$D792:$G792)</f>
        <v>0</v>
      </c>
      <c r="I792" s="22"/>
      <c r="J792" s="22">
        <f t="shared" si="15"/>
        <v>0</v>
      </c>
      <c r="K792" s="27"/>
      <c r="M792" s="20" t="s">
        <v>1411</v>
      </c>
    </row>
    <row r="793" spans="1:13">
      <c r="A793" s="19"/>
      <c r="B793" s="20" t="s">
        <v>1053</v>
      </c>
      <c r="C793" s="20" t="s">
        <v>383</v>
      </c>
      <c r="D793" s="20"/>
      <c r="E793" s="20"/>
      <c r="F793" s="20"/>
      <c r="G793" s="20"/>
      <c r="H793" s="26">
        <f>SUM('PACC - SNCC.F.053'!$D793:$G793)</f>
        <v>0</v>
      </c>
      <c r="I793" s="22"/>
      <c r="J793" s="22">
        <f t="shared" si="15"/>
        <v>0</v>
      </c>
      <c r="K793" s="27"/>
      <c r="M793" s="20" t="s">
        <v>1411</v>
      </c>
    </row>
    <row r="794" spans="1:13">
      <c r="A794" s="19"/>
      <c r="B794" s="20" t="s">
        <v>1054</v>
      </c>
      <c r="C794" s="20" t="s">
        <v>383</v>
      </c>
      <c r="D794" s="20"/>
      <c r="E794" s="20"/>
      <c r="F794" s="20"/>
      <c r="G794" s="20"/>
      <c r="H794" s="26">
        <f>SUM('PACC - SNCC.F.053'!$D794:$G794)</f>
        <v>0</v>
      </c>
      <c r="I794" s="22"/>
      <c r="J794" s="22">
        <f t="shared" si="15"/>
        <v>0</v>
      </c>
      <c r="K794" s="27">
        <f>SUM(J641:J793)</f>
        <v>21922565</v>
      </c>
      <c r="M794" s="20" t="s">
        <v>1411</v>
      </c>
    </row>
    <row r="795" spans="1:13">
      <c r="A795" s="19" t="s">
        <v>158</v>
      </c>
      <c r="B795" s="20"/>
      <c r="C795" s="20"/>
      <c r="D795" s="20"/>
      <c r="E795" s="20"/>
      <c r="F795" s="20"/>
      <c r="G795" s="20"/>
      <c r="H795" s="26">
        <f>SUM('PACC - SNCC.F.053'!$D795:$G795)</f>
        <v>0</v>
      </c>
      <c r="I795" s="22"/>
      <c r="J795" s="22">
        <f t="shared" si="15"/>
        <v>0</v>
      </c>
      <c r="K795" s="27"/>
      <c r="M795" s="20" t="s">
        <v>1411</v>
      </c>
    </row>
    <row r="796" spans="1:13">
      <c r="A796" s="19"/>
      <c r="B796" s="20" t="s">
        <v>1055</v>
      </c>
      <c r="C796" s="20" t="s">
        <v>383</v>
      </c>
      <c r="D796" s="20"/>
      <c r="E796" s="20">
        <v>1</v>
      </c>
      <c r="F796" s="20"/>
      <c r="G796" s="20">
        <v>1</v>
      </c>
      <c r="H796" s="26">
        <f>SUM('PACC - SNCC.F.053'!$D796:$G796)</f>
        <v>2</v>
      </c>
      <c r="I796" s="22">
        <v>1200000</v>
      </c>
      <c r="J796" s="22">
        <f>+H796*I796</f>
        <v>2400000</v>
      </c>
      <c r="K796" s="27"/>
      <c r="M796" s="20" t="s">
        <v>1411</v>
      </c>
    </row>
    <row r="797" spans="1:13">
      <c r="A797" s="19"/>
      <c r="B797" s="20" t="s">
        <v>1056</v>
      </c>
      <c r="C797" s="20" t="s">
        <v>383</v>
      </c>
      <c r="D797" s="20"/>
      <c r="E797" s="20">
        <v>2</v>
      </c>
      <c r="F797" s="20"/>
      <c r="G797" s="20">
        <v>2</v>
      </c>
      <c r="H797" s="26">
        <f>SUM('PACC - SNCC.F.053'!$D797:$G797)</f>
        <v>4</v>
      </c>
      <c r="I797" s="22">
        <v>50000</v>
      </c>
      <c r="J797" s="22">
        <f t="shared" si="15"/>
        <v>200000</v>
      </c>
      <c r="K797" s="27"/>
      <c r="M797" s="20" t="s">
        <v>1411</v>
      </c>
    </row>
    <row r="798" spans="1:13">
      <c r="A798" s="19"/>
      <c r="B798" s="20" t="s">
        <v>1057</v>
      </c>
      <c r="C798" s="20" t="s">
        <v>383</v>
      </c>
      <c r="D798" s="20"/>
      <c r="E798" s="20"/>
      <c r="F798" s="20">
        <v>1</v>
      </c>
      <c r="G798" s="20">
        <v>1</v>
      </c>
      <c r="H798" s="26">
        <f>SUM('PACC - SNCC.F.053'!$D798:$G798)</f>
        <v>2</v>
      </c>
      <c r="I798" s="22">
        <v>80000</v>
      </c>
      <c r="J798" s="22">
        <f t="shared" si="15"/>
        <v>160000</v>
      </c>
      <c r="K798" s="27"/>
      <c r="M798" s="20" t="s">
        <v>1411</v>
      </c>
    </row>
    <row r="799" spans="1:13">
      <c r="A799" s="19"/>
      <c r="B799" s="20" t="s">
        <v>1058</v>
      </c>
      <c r="C799" s="20" t="s">
        <v>383</v>
      </c>
      <c r="D799" s="20"/>
      <c r="E799" s="20"/>
      <c r="F799" s="20"/>
      <c r="G799" s="20"/>
      <c r="H799" s="26">
        <f>SUM('PACC - SNCC.F.053'!$D799:$G799)</f>
        <v>0</v>
      </c>
      <c r="I799" s="22"/>
      <c r="J799" s="22">
        <f t="shared" si="15"/>
        <v>0</v>
      </c>
      <c r="K799" s="27"/>
      <c r="M799" s="20" t="s">
        <v>1411</v>
      </c>
    </row>
    <row r="800" spans="1:13">
      <c r="A800" s="19"/>
      <c r="B800" s="20" t="s">
        <v>1059</v>
      </c>
      <c r="C800" s="20" t="s">
        <v>383</v>
      </c>
      <c r="D800" s="20">
        <v>3</v>
      </c>
      <c r="E800" s="20">
        <v>3</v>
      </c>
      <c r="F800" s="20">
        <v>3</v>
      </c>
      <c r="G800" s="20">
        <v>3</v>
      </c>
      <c r="H800" s="26">
        <f>SUM('PACC - SNCC.F.053'!$D800:$G800)</f>
        <v>12</v>
      </c>
      <c r="I800" s="22">
        <v>5000</v>
      </c>
      <c r="J800" s="22">
        <f t="shared" si="15"/>
        <v>60000</v>
      </c>
      <c r="K800" s="27"/>
      <c r="M800" s="20" t="s">
        <v>1411</v>
      </c>
    </row>
    <row r="801" spans="1:13">
      <c r="A801" s="19"/>
      <c r="B801" s="20" t="s">
        <v>1060</v>
      </c>
      <c r="C801" s="20" t="s">
        <v>383</v>
      </c>
      <c r="D801" s="20"/>
      <c r="E801" s="20">
        <v>4</v>
      </c>
      <c r="F801" s="20">
        <v>5</v>
      </c>
      <c r="G801" s="20">
        <v>5</v>
      </c>
      <c r="H801" s="26">
        <f>SUM('PACC - SNCC.F.053'!$D801:$G801)</f>
        <v>14</v>
      </c>
      <c r="I801" s="22">
        <v>17000</v>
      </c>
      <c r="J801" s="22">
        <f t="shared" si="15"/>
        <v>238000</v>
      </c>
      <c r="K801" s="27"/>
      <c r="M801" s="20" t="s">
        <v>1411</v>
      </c>
    </row>
    <row r="802" spans="1:13">
      <c r="A802" s="19"/>
      <c r="B802" s="20" t="s">
        <v>1061</v>
      </c>
      <c r="C802" s="20" t="s">
        <v>383</v>
      </c>
      <c r="D802" s="20"/>
      <c r="E802" s="20"/>
      <c r="F802" s="20">
        <v>4</v>
      </c>
      <c r="G802" s="20">
        <v>4</v>
      </c>
      <c r="H802" s="26">
        <f>SUM('PACC - SNCC.F.053'!$D802:$G802)</f>
        <v>8</v>
      </c>
      <c r="I802" s="22">
        <v>22000</v>
      </c>
      <c r="J802" s="22">
        <f t="shared" si="15"/>
        <v>176000</v>
      </c>
      <c r="K802" s="27"/>
      <c r="M802" s="20" t="s">
        <v>1411</v>
      </c>
    </row>
    <row r="803" spans="1:13">
      <c r="A803" s="19"/>
      <c r="B803" s="20" t="s">
        <v>1062</v>
      </c>
      <c r="C803" s="20" t="s">
        <v>383</v>
      </c>
      <c r="D803" s="20">
        <v>2</v>
      </c>
      <c r="E803" s="20">
        <v>2</v>
      </c>
      <c r="F803" s="20">
        <v>2</v>
      </c>
      <c r="G803" s="20">
        <v>1</v>
      </c>
      <c r="H803" s="26">
        <f>SUM('PACC - SNCC.F.053'!$D803:$G803)</f>
        <v>7</v>
      </c>
      <c r="I803" s="22">
        <v>28000</v>
      </c>
      <c r="J803" s="22">
        <f t="shared" si="15"/>
        <v>196000</v>
      </c>
      <c r="K803" s="27"/>
      <c r="M803" s="20" t="s">
        <v>1411</v>
      </c>
    </row>
    <row r="804" spans="1:13">
      <c r="A804" s="19"/>
      <c r="B804" s="20" t="s">
        <v>1063</v>
      </c>
      <c r="C804" s="20" t="s">
        <v>383</v>
      </c>
      <c r="D804" s="20"/>
      <c r="E804" s="20"/>
      <c r="F804" s="20"/>
      <c r="G804" s="20">
        <v>1</v>
      </c>
      <c r="H804" s="26">
        <f>SUM('PACC - SNCC.F.053'!$D804:$G804)</f>
        <v>1</v>
      </c>
      <c r="I804" s="22">
        <v>575000</v>
      </c>
      <c r="J804" s="22">
        <f t="shared" ref="J804:J867" si="16">+H804*I804</f>
        <v>575000</v>
      </c>
      <c r="K804" s="27"/>
      <c r="M804" s="20" t="s">
        <v>1411</v>
      </c>
    </row>
    <row r="805" spans="1:13">
      <c r="A805" s="19"/>
      <c r="B805" s="20" t="s">
        <v>1064</v>
      </c>
      <c r="C805" s="20" t="s">
        <v>383</v>
      </c>
      <c r="D805" s="20"/>
      <c r="E805" s="20"/>
      <c r="F805" s="20">
        <v>1</v>
      </c>
      <c r="G805" s="20"/>
      <c r="H805" s="26">
        <f>SUM('PACC - SNCC.F.053'!$D805:$G805)</f>
        <v>1</v>
      </c>
      <c r="I805" s="22">
        <v>630000</v>
      </c>
      <c r="J805" s="22">
        <f t="shared" si="16"/>
        <v>630000</v>
      </c>
      <c r="K805" s="27"/>
      <c r="M805" s="20" t="s">
        <v>1411</v>
      </c>
    </row>
    <row r="806" spans="1:13">
      <c r="A806" s="19"/>
      <c r="B806" s="20" t="s">
        <v>1065</v>
      </c>
      <c r="C806" s="20" t="s">
        <v>383</v>
      </c>
      <c r="D806" s="20"/>
      <c r="E806" s="20"/>
      <c r="F806" s="20"/>
      <c r="G806" s="20"/>
      <c r="H806" s="26">
        <f>SUM('PACC - SNCC.F.053'!$D806:$G806)</f>
        <v>0</v>
      </c>
      <c r="I806" s="22"/>
      <c r="J806" s="22">
        <f t="shared" si="16"/>
        <v>0</v>
      </c>
      <c r="K806" s="27"/>
      <c r="M806" s="20" t="s">
        <v>1411</v>
      </c>
    </row>
    <row r="807" spans="1:13">
      <c r="A807" s="19"/>
      <c r="B807" s="20" t="s">
        <v>1066</v>
      </c>
      <c r="C807" s="20" t="s">
        <v>383</v>
      </c>
      <c r="D807" s="20"/>
      <c r="E807" s="20"/>
      <c r="F807" s="20">
        <v>2</v>
      </c>
      <c r="G807" s="20">
        <v>2</v>
      </c>
      <c r="H807" s="26">
        <f>SUM('PACC - SNCC.F.053'!$D807:$G807)</f>
        <v>4</v>
      </c>
      <c r="I807" s="22">
        <v>100000</v>
      </c>
      <c r="J807" s="22">
        <f t="shared" si="16"/>
        <v>400000</v>
      </c>
      <c r="K807" s="27"/>
      <c r="M807" s="20" t="s">
        <v>1411</v>
      </c>
    </row>
    <row r="808" spans="1:13">
      <c r="A808" s="19"/>
      <c r="B808" s="20" t="s">
        <v>1067</v>
      </c>
      <c r="C808" s="20" t="s">
        <v>383</v>
      </c>
      <c r="D808" s="20">
        <v>3</v>
      </c>
      <c r="E808" s="20">
        <v>3</v>
      </c>
      <c r="F808" s="20">
        <v>3</v>
      </c>
      <c r="G808" s="20">
        <v>3</v>
      </c>
      <c r="H808" s="26">
        <f>SUM('PACC - SNCC.F.053'!$D808:$G808)</f>
        <v>12</v>
      </c>
      <c r="I808" s="22">
        <v>45000</v>
      </c>
      <c r="J808" s="22">
        <f t="shared" si="16"/>
        <v>540000</v>
      </c>
      <c r="K808" s="27"/>
      <c r="M808" s="20" t="s">
        <v>1411</v>
      </c>
    </row>
    <row r="809" spans="1:13">
      <c r="A809" s="19"/>
      <c r="B809" s="20" t="s">
        <v>1068</v>
      </c>
      <c r="C809" s="20" t="s">
        <v>383</v>
      </c>
      <c r="D809" s="20">
        <v>2</v>
      </c>
      <c r="E809" s="20">
        <v>2</v>
      </c>
      <c r="F809" s="20">
        <v>2</v>
      </c>
      <c r="G809" s="20">
        <v>2</v>
      </c>
      <c r="H809" s="26">
        <f>SUM('PACC - SNCC.F.053'!$D809:$G809)</f>
        <v>8</v>
      </c>
      <c r="I809" s="22">
        <v>22000</v>
      </c>
      <c r="J809" s="22">
        <f t="shared" si="16"/>
        <v>176000</v>
      </c>
      <c r="K809" s="27"/>
      <c r="M809" s="20" t="s">
        <v>1411</v>
      </c>
    </row>
    <row r="810" spans="1:13">
      <c r="A810" s="19"/>
      <c r="B810" s="20" t="s">
        <v>1069</v>
      </c>
      <c r="C810" s="20" t="s">
        <v>383</v>
      </c>
      <c r="D810" s="20"/>
      <c r="E810" s="20">
        <v>2</v>
      </c>
      <c r="F810" s="20">
        <v>2</v>
      </c>
      <c r="G810" s="20">
        <v>2</v>
      </c>
      <c r="H810" s="26">
        <f>SUM('PACC - SNCC.F.053'!$D810:$G810)</f>
        <v>6</v>
      </c>
      <c r="I810" s="22">
        <v>140000</v>
      </c>
      <c r="J810" s="22">
        <f t="shared" si="16"/>
        <v>840000</v>
      </c>
      <c r="K810" s="27"/>
      <c r="M810" s="20" t="s">
        <v>1411</v>
      </c>
    </row>
    <row r="811" spans="1:13">
      <c r="A811" s="19"/>
      <c r="B811" s="20" t="s">
        <v>1070</v>
      </c>
      <c r="C811" s="20" t="s">
        <v>383</v>
      </c>
      <c r="D811" s="20">
        <v>2</v>
      </c>
      <c r="E811" s="20">
        <v>2</v>
      </c>
      <c r="F811" s="20">
        <v>2</v>
      </c>
      <c r="G811" s="20">
        <v>2</v>
      </c>
      <c r="H811" s="26">
        <f>SUM('PACC - SNCC.F.053'!$D811:$G811)</f>
        <v>8</v>
      </c>
      <c r="I811" s="22">
        <v>25000</v>
      </c>
      <c r="J811" s="22">
        <f t="shared" si="16"/>
        <v>200000</v>
      </c>
      <c r="K811" s="27"/>
      <c r="M811" s="20" t="s">
        <v>1411</v>
      </c>
    </row>
    <row r="812" spans="1:13">
      <c r="A812" s="19"/>
      <c r="B812" s="20" t="s">
        <v>1071</v>
      </c>
      <c r="C812" s="20" t="s">
        <v>383</v>
      </c>
      <c r="D812" s="20">
        <v>1</v>
      </c>
      <c r="E812" s="20">
        <v>1</v>
      </c>
      <c r="F812" s="20">
        <v>1</v>
      </c>
      <c r="G812" s="20">
        <v>1</v>
      </c>
      <c r="H812" s="26">
        <f>SUM('PACC - SNCC.F.053'!$D812:$G812)</f>
        <v>4</v>
      </c>
      <c r="I812" s="22">
        <v>180000</v>
      </c>
      <c r="J812" s="22">
        <f t="shared" si="16"/>
        <v>720000</v>
      </c>
      <c r="K812" s="27"/>
      <c r="M812" s="20" t="s">
        <v>1411</v>
      </c>
    </row>
    <row r="813" spans="1:13">
      <c r="A813" s="19"/>
      <c r="B813" s="20" t="s">
        <v>1072</v>
      </c>
      <c r="C813" s="20" t="s">
        <v>383</v>
      </c>
      <c r="D813" s="20">
        <v>3</v>
      </c>
      <c r="E813" s="20">
        <v>4</v>
      </c>
      <c r="F813" s="20">
        <v>5</v>
      </c>
      <c r="G813" s="20">
        <v>3</v>
      </c>
      <c r="H813" s="26">
        <f>SUM('PACC - SNCC.F.053'!$D813:$G813)</f>
        <v>15</v>
      </c>
      <c r="I813" s="22">
        <v>75000</v>
      </c>
      <c r="J813" s="22">
        <f t="shared" si="16"/>
        <v>1125000</v>
      </c>
      <c r="K813" s="27"/>
      <c r="M813" s="20" t="s">
        <v>1411</v>
      </c>
    </row>
    <row r="814" spans="1:13">
      <c r="A814" s="19"/>
      <c r="B814" s="20" t="s">
        <v>1073</v>
      </c>
      <c r="C814" s="20" t="s">
        <v>383</v>
      </c>
      <c r="D814" s="20"/>
      <c r="E814" s="20">
        <v>3</v>
      </c>
      <c r="F814" s="20"/>
      <c r="G814" s="20">
        <v>4</v>
      </c>
      <c r="H814" s="26">
        <f>SUM('PACC - SNCC.F.053'!$D814:$G814)</f>
        <v>7</v>
      </c>
      <c r="I814" s="22">
        <v>43000</v>
      </c>
      <c r="J814" s="22">
        <f t="shared" si="16"/>
        <v>301000</v>
      </c>
      <c r="K814" s="27"/>
      <c r="M814" s="20" t="s">
        <v>1411</v>
      </c>
    </row>
    <row r="815" spans="1:13">
      <c r="A815" s="19"/>
      <c r="B815" s="20" t="s">
        <v>1074</v>
      </c>
      <c r="C815" s="20" t="s">
        <v>383</v>
      </c>
      <c r="D815" s="20"/>
      <c r="E815" s="20">
        <v>2</v>
      </c>
      <c r="F815" s="20">
        <v>2</v>
      </c>
      <c r="G815" s="20">
        <v>2</v>
      </c>
      <c r="H815" s="26">
        <f>SUM('PACC - SNCC.F.053'!$D815:$G815)</f>
        <v>6</v>
      </c>
      <c r="I815" s="22">
        <v>49000</v>
      </c>
      <c r="J815" s="22">
        <f t="shared" si="16"/>
        <v>294000</v>
      </c>
      <c r="K815" s="27"/>
      <c r="M815" s="20" t="s">
        <v>1411</v>
      </c>
    </row>
    <row r="816" spans="1:13">
      <c r="A816" s="19"/>
      <c r="B816" s="20" t="s">
        <v>1075</v>
      </c>
      <c r="C816" s="20" t="s">
        <v>383</v>
      </c>
      <c r="D816" s="20"/>
      <c r="E816" s="20"/>
      <c r="F816" s="20">
        <v>1</v>
      </c>
      <c r="G816" s="20">
        <v>1</v>
      </c>
      <c r="H816" s="26">
        <f>SUM('PACC - SNCC.F.053'!$D816:$G816)</f>
        <v>2</v>
      </c>
      <c r="I816" s="22">
        <v>360000</v>
      </c>
      <c r="J816" s="22">
        <f t="shared" si="16"/>
        <v>720000</v>
      </c>
      <c r="K816" s="27"/>
      <c r="M816" s="20" t="s">
        <v>1411</v>
      </c>
    </row>
    <row r="817" spans="1:13">
      <c r="A817" s="19"/>
      <c r="B817" s="20" t="s">
        <v>1076</v>
      </c>
      <c r="C817" s="20" t="s">
        <v>383</v>
      </c>
      <c r="D817" s="20"/>
      <c r="E817" s="20"/>
      <c r="F817" s="20"/>
      <c r="G817" s="20"/>
      <c r="H817" s="26">
        <f>SUM('PACC - SNCC.F.053'!$D817:$G817)</f>
        <v>0</v>
      </c>
      <c r="I817" s="22"/>
      <c r="J817" s="22">
        <f t="shared" si="16"/>
        <v>0</v>
      </c>
      <c r="K817" s="27">
        <f>SUM(J796:'PACC - SNCC.F.053'!$J817)</f>
        <v>9951000</v>
      </c>
      <c r="M817" s="20" t="s">
        <v>1411</v>
      </c>
    </row>
    <row r="818" spans="1:13">
      <c r="A818" s="19" t="s">
        <v>159</v>
      </c>
      <c r="B818" s="20"/>
      <c r="C818" s="20"/>
      <c r="D818" s="20"/>
      <c r="E818" s="20"/>
      <c r="F818" s="20"/>
      <c r="G818" s="20"/>
      <c r="H818" s="26">
        <f>SUM('PACC - SNCC.F.053'!$D818:$G818)</f>
        <v>0</v>
      </c>
      <c r="I818" s="22"/>
      <c r="J818" s="22">
        <f t="shared" si="16"/>
        <v>0</v>
      </c>
      <c r="K818" s="27"/>
      <c r="M818" s="20" t="s">
        <v>1411</v>
      </c>
    </row>
    <row r="819" spans="1:13">
      <c r="A819" s="19"/>
      <c r="B819" s="20" t="s">
        <v>1077</v>
      </c>
      <c r="C819" s="20" t="s">
        <v>383</v>
      </c>
      <c r="D819" s="20">
        <v>35</v>
      </c>
      <c r="E819" s="20">
        <v>35</v>
      </c>
      <c r="F819" s="20">
        <v>35</v>
      </c>
      <c r="G819" s="20">
        <v>35</v>
      </c>
      <c r="H819" s="26">
        <f>SUM('PACC - SNCC.F.053'!$D819:$G819)</f>
        <v>140</v>
      </c>
      <c r="I819" s="22">
        <v>1800</v>
      </c>
      <c r="J819" s="22">
        <f t="shared" si="16"/>
        <v>252000</v>
      </c>
      <c r="K819" s="27"/>
      <c r="M819" s="20" t="s">
        <v>1411</v>
      </c>
    </row>
    <row r="820" spans="1:13">
      <c r="A820" s="19"/>
      <c r="B820" s="20" t="s">
        <v>1078</v>
      </c>
      <c r="C820" s="20" t="s">
        <v>383</v>
      </c>
      <c r="D820" s="20">
        <v>35</v>
      </c>
      <c r="E820" s="20">
        <v>35</v>
      </c>
      <c r="F820" s="20">
        <v>35</v>
      </c>
      <c r="G820" s="20">
        <v>35</v>
      </c>
      <c r="H820" s="26">
        <f>SUM('PACC - SNCC.F.053'!$D820:$G820)</f>
        <v>140</v>
      </c>
      <c r="I820" s="22">
        <v>1800</v>
      </c>
      <c r="J820" s="22">
        <f t="shared" si="16"/>
        <v>252000</v>
      </c>
      <c r="K820" s="27"/>
      <c r="M820" s="20" t="s">
        <v>1411</v>
      </c>
    </row>
    <row r="821" spans="1:13">
      <c r="A821" s="19"/>
      <c r="B821" s="20" t="s">
        <v>1079</v>
      </c>
      <c r="C821" s="20" t="s">
        <v>383</v>
      </c>
      <c r="D821" s="20"/>
      <c r="E821" s="20"/>
      <c r="F821" s="20"/>
      <c r="G821" s="20"/>
      <c r="H821" s="26">
        <f>SUM('PACC - SNCC.F.053'!$D821:$G821)</f>
        <v>0</v>
      </c>
      <c r="I821" s="22"/>
      <c r="J821" s="22">
        <f t="shared" si="16"/>
        <v>0</v>
      </c>
      <c r="K821" s="27"/>
      <c r="M821" s="20" t="s">
        <v>1411</v>
      </c>
    </row>
    <row r="822" spans="1:13">
      <c r="A822" s="19"/>
      <c r="B822" s="20" t="s">
        <v>1080</v>
      </c>
      <c r="C822" s="20" t="s">
        <v>383</v>
      </c>
      <c r="D822" s="20">
        <v>13</v>
      </c>
      <c r="E822" s="20">
        <v>12</v>
      </c>
      <c r="F822" s="20">
        <v>12</v>
      </c>
      <c r="G822" s="20">
        <v>13</v>
      </c>
      <c r="H822" s="26">
        <f>SUM('PACC - SNCC.F.053'!$D822:$G822)</f>
        <v>50</v>
      </c>
      <c r="I822" s="22">
        <v>2000</v>
      </c>
      <c r="J822" s="22">
        <f t="shared" si="16"/>
        <v>100000</v>
      </c>
      <c r="K822" s="27"/>
      <c r="M822" s="20" t="s">
        <v>1411</v>
      </c>
    </row>
    <row r="823" spans="1:13">
      <c r="A823" s="19"/>
      <c r="B823" s="20" t="s">
        <v>1080</v>
      </c>
      <c r="C823" s="20" t="s">
        <v>383</v>
      </c>
      <c r="D823" s="20"/>
      <c r="E823" s="20"/>
      <c r="F823" s="20"/>
      <c r="G823" s="20"/>
      <c r="H823" s="26">
        <f>SUM('PACC - SNCC.F.053'!$D823:$G823)</f>
        <v>0</v>
      </c>
      <c r="I823" s="22"/>
      <c r="J823" s="22">
        <f t="shared" si="16"/>
        <v>0</v>
      </c>
      <c r="K823" s="27"/>
      <c r="M823" s="20" t="s">
        <v>1411</v>
      </c>
    </row>
    <row r="824" spans="1:13">
      <c r="A824" s="19"/>
      <c r="B824" s="20" t="s">
        <v>1081</v>
      </c>
      <c r="C824" s="20" t="s">
        <v>383</v>
      </c>
      <c r="D824" s="20">
        <v>6</v>
      </c>
      <c r="E824" s="20">
        <v>6</v>
      </c>
      <c r="F824" s="20">
        <v>6</v>
      </c>
      <c r="G824" s="20">
        <v>6</v>
      </c>
      <c r="H824" s="26">
        <f>SUM('PACC - SNCC.F.053'!$D824:$G824)</f>
        <v>24</v>
      </c>
      <c r="I824" s="22">
        <v>1800</v>
      </c>
      <c r="J824" s="22">
        <f t="shared" si="16"/>
        <v>43200</v>
      </c>
      <c r="K824" s="27"/>
      <c r="M824" s="20" t="s">
        <v>1411</v>
      </c>
    </row>
    <row r="825" spans="1:13">
      <c r="A825" s="19"/>
      <c r="B825" s="20" t="s">
        <v>1082</v>
      </c>
      <c r="C825" s="20" t="s">
        <v>383</v>
      </c>
      <c r="D825" s="20">
        <v>25</v>
      </c>
      <c r="E825" s="20">
        <v>25</v>
      </c>
      <c r="F825" s="20">
        <v>25</v>
      </c>
      <c r="G825" s="20">
        <v>25</v>
      </c>
      <c r="H825" s="26">
        <f>SUM('PACC - SNCC.F.053'!$D825:$G825)</f>
        <v>100</v>
      </c>
      <c r="I825" s="22">
        <v>1800</v>
      </c>
      <c r="J825" s="22">
        <f t="shared" si="16"/>
        <v>180000</v>
      </c>
      <c r="K825" s="27"/>
      <c r="M825" s="20" t="s">
        <v>1411</v>
      </c>
    </row>
    <row r="826" spans="1:13">
      <c r="A826" s="19"/>
      <c r="B826" s="20" t="s">
        <v>1083</v>
      </c>
      <c r="C826" s="20" t="s">
        <v>383</v>
      </c>
      <c r="D826" s="20">
        <v>6</v>
      </c>
      <c r="E826" s="20">
        <v>6</v>
      </c>
      <c r="F826" s="20">
        <v>6</v>
      </c>
      <c r="G826" s="20">
        <v>6</v>
      </c>
      <c r="H826" s="26">
        <f>SUM('PACC - SNCC.F.053'!$D826:$G826)</f>
        <v>24</v>
      </c>
      <c r="I826" s="22">
        <v>1400</v>
      </c>
      <c r="J826" s="22">
        <f t="shared" si="16"/>
        <v>33600</v>
      </c>
      <c r="K826" s="27"/>
      <c r="M826" s="20" t="s">
        <v>1411</v>
      </c>
    </row>
    <row r="827" spans="1:13">
      <c r="A827" s="19"/>
      <c r="B827" s="20" t="s">
        <v>1084</v>
      </c>
      <c r="C827" s="20" t="s">
        <v>383</v>
      </c>
      <c r="D827" s="20">
        <v>25</v>
      </c>
      <c r="E827" s="20">
        <v>25</v>
      </c>
      <c r="F827" s="20">
        <v>25</v>
      </c>
      <c r="G827" s="20">
        <v>25</v>
      </c>
      <c r="H827" s="26">
        <f>SUM('PACC - SNCC.F.053'!$D827:$G827)</f>
        <v>100</v>
      </c>
      <c r="I827" s="22">
        <v>1400</v>
      </c>
      <c r="J827" s="22">
        <f t="shared" si="16"/>
        <v>140000</v>
      </c>
      <c r="K827" s="27"/>
      <c r="M827" s="20" t="s">
        <v>1411</v>
      </c>
    </row>
    <row r="828" spans="1:13">
      <c r="A828" s="19"/>
      <c r="B828" s="20" t="s">
        <v>1085</v>
      </c>
      <c r="C828" s="20" t="s">
        <v>383</v>
      </c>
      <c r="D828" s="20">
        <v>6</v>
      </c>
      <c r="E828" s="20">
        <v>6</v>
      </c>
      <c r="F828" s="20">
        <v>6</v>
      </c>
      <c r="G828" s="20">
        <v>6</v>
      </c>
      <c r="H828" s="26">
        <f>SUM('PACC - SNCC.F.053'!$D828:$G828)</f>
        <v>24</v>
      </c>
      <c r="I828" s="22">
        <v>1400</v>
      </c>
      <c r="J828" s="22">
        <f t="shared" si="16"/>
        <v>33600</v>
      </c>
      <c r="K828" s="27"/>
      <c r="M828" s="20" t="s">
        <v>1411</v>
      </c>
    </row>
    <row r="829" spans="1:13">
      <c r="A829" s="19"/>
      <c r="B829" s="20" t="s">
        <v>1086</v>
      </c>
      <c r="C829" s="20" t="s">
        <v>383</v>
      </c>
      <c r="D829" s="20">
        <v>3</v>
      </c>
      <c r="E829" s="20">
        <v>3</v>
      </c>
      <c r="F829" s="20">
        <v>3</v>
      </c>
      <c r="G829" s="20">
        <v>3</v>
      </c>
      <c r="H829" s="26">
        <f>SUM('PACC - SNCC.F.053'!$D829:$G829)</f>
        <v>12</v>
      </c>
      <c r="I829" s="22">
        <v>1400</v>
      </c>
      <c r="J829" s="22">
        <f t="shared" si="16"/>
        <v>16800</v>
      </c>
      <c r="K829" s="27"/>
      <c r="M829" s="20" t="s">
        <v>1411</v>
      </c>
    </row>
    <row r="830" spans="1:13">
      <c r="A830" s="19"/>
      <c r="B830" s="20" t="s">
        <v>1087</v>
      </c>
      <c r="C830" s="20" t="s">
        <v>383</v>
      </c>
      <c r="D830" s="20">
        <v>13</v>
      </c>
      <c r="E830" s="20">
        <v>13</v>
      </c>
      <c r="F830" s="20">
        <v>13</v>
      </c>
      <c r="G830" s="20">
        <v>13</v>
      </c>
      <c r="H830" s="26">
        <f>SUM('PACC - SNCC.F.053'!$D830:$G830)</f>
        <v>52</v>
      </c>
      <c r="I830" s="22">
        <v>1400</v>
      </c>
      <c r="J830" s="22">
        <f t="shared" si="16"/>
        <v>72800</v>
      </c>
      <c r="K830" s="27"/>
      <c r="M830" s="20" t="s">
        <v>1411</v>
      </c>
    </row>
    <row r="831" spans="1:13">
      <c r="A831" s="19"/>
      <c r="B831" s="20" t="s">
        <v>1087</v>
      </c>
      <c r="C831" s="20" t="s">
        <v>383</v>
      </c>
      <c r="D831" s="20">
        <v>75</v>
      </c>
      <c r="E831" s="20">
        <v>75</v>
      </c>
      <c r="F831" s="20">
        <v>75</v>
      </c>
      <c r="G831" s="20">
        <v>75</v>
      </c>
      <c r="H831" s="26">
        <f>SUM('PACC - SNCC.F.053'!$D831:$G831)</f>
        <v>300</v>
      </c>
      <c r="I831" s="22">
        <v>1400</v>
      </c>
      <c r="J831" s="22">
        <f t="shared" si="16"/>
        <v>420000</v>
      </c>
      <c r="K831" s="27"/>
      <c r="M831" s="20" t="s">
        <v>1411</v>
      </c>
    </row>
    <row r="832" spans="1:13">
      <c r="A832" s="19"/>
      <c r="B832" s="20" t="s">
        <v>1088</v>
      </c>
      <c r="C832" s="20" t="s">
        <v>383</v>
      </c>
      <c r="D832" s="20">
        <v>35</v>
      </c>
      <c r="E832" s="20">
        <v>35</v>
      </c>
      <c r="F832" s="20">
        <v>35</v>
      </c>
      <c r="G832" s="20">
        <v>35</v>
      </c>
      <c r="H832" s="26">
        <f>SUM('PACC - SNCC.F.053'!$D832:$G832)</f>
        <v>140</v>
      </c>
      <c r="I832" s="22">
        <v>2300</v>
      </c>
      <c r="J832" s="22">
        <f t="shared" si="16"/>
        <v>322000</v>
      </c>
      <c r="K832" s="27"/>
      <c r="M832" s="20" t="s">
        <v>1411</v>
      </c>
    </row>
    <row r="833" spans="1:13">
      <c r="A833" s="19"/>
      <c r="B833" s="20" t="s">
        <v>1089</v>
      </c>
      <c r="C833" s="20" t="s">
        <v>383</v>
      </c>
      <c r="D833" s="20">
        <v>5</v>
      </c>
      <c r="E833" s="20">
        <v>5</v>
      </c>
      <c r="F833" s="20">
        <v>5</v>
      </c>
      <c r="G833" s="20">
        <v>9</v>
      </c>
      <c r="H833" s="26">
        <f>SUM('PACC - SNCC.F.053'!$D833:$G833)</f>
        <v>24</v>
      </c>
      <c r="I833" s="22">
        <v>2300</v>
      </c>
      <c r="J833" s="22">
        <f t="shared" si="16"/>
        <v>55200</v>
      </c>
      <c r="K833" s="27"/>
      <c r="M833" s="20" t="s">
        <v>1411</v>
      </c>
    </row>
    <row r="834" spans="1:13">
      <c r="A834" s="19"/>
      <c r="B834" s="20" t="s">
        <v>1089</v>
      </c>
      <c r="C834" s="20" t="s">
        <v>383</v>
      </c>
      <c r="D834" s="20"/>
      <c r="E834" s="20"/>
      <c r="F834" s="20"/>
      <c r="G834" s="20"/>
      <c r="H834" s="26">
        <f>SUM('PACC - SNCC.F.053'!$D834:$G834)</f>
        <v>0</v>
      </c>
      <c r="I834" s="22"/>
      <c r="J834" s="22">
        <f t="shared" si="16"/>
        <v>0</v>
      </c>
      <c r="K834" s="27"/>
      <c r="M834" s="20" t="s">
        <v>1411</v>
      </c>
    </row>
    <row r="835" spans="1:13">
      <c r="A835" s="19"/>
      <c r="B835" s="20" t="s">
        <v>1090</v>
      </c>
      <c r="C835" s="20" t="s">
        <v>383</v>
      </c>
      <c r="D835" s="20">
        <v>5</v>
      </c>
      <c r="E835" s="20">
        <v>5</v>
      </c>
      <c r="F835" s="20">
        <v>5</v>
      </c>
      <c r="G835" s="20"/>
      <c r="H835" s="26">
        <f>SUM('PACC - SNCC.F.053'!$D835:$G835)</f>
        <v>15</v>
      </c>
      <c r="I835" s="22">
        <v>2300</v>
      </c>
      <c r="J835" s="22">
        <f t="shared" si="16"/>
        <v>34500</v>
      </c>
      <c r="K835" s="27"/>
      <c r="M835" s="20" t="s">
        <v>1411</v>
      </c>
    </row>
    <row r="836" spans="1:13">
      <c r="A836" s="19"/>
      <c r="B836" s="20" t="s">
        <v>1091</v>
      </c>
      <c r="C836" s="20" t="s">
        <v>383</v>
      </c>
      <c r="D836" s="20">
        <v>5</v>
      </c>
      <c r="E836" s="20">
        <v>5</v>
      </c>
      <c r="F836" s="20">
        <v>5</v>
      </c>
      <c r="G836" s="20"/>
      <c r="H836" s="26">
        <f>SUM('PACC - SNCC.F.053'!$D836:$G836)</f>
        <v>15</v>
      </c>
      <c r="I836" s="22">
        <v>2300</v>
      </c>
      <c r="J836" s="22">
        <f t="shared" si="16"/>
        <v>34500</v>
      </c>
      <c r="K836" s="27"/>
      <c r="M836" s="20" t="s">
        <v>1411</v>
      </c>
    </row>
    <row r="837" spans="1:13">
      <c r="A837" s="19"/>
      <c r="B837" s="20" t="s">
        <v>1091</v>
      </c>
      <c r="C837" s="20" t="s">
        <v>383</v>
      </c>
      <c r="D837" s="20"/>
      <c r="E837" s="20"/>
      <c r="F837" s="20"/>
      <c r="G837" s="20"/>
      <c r="H837" s="26">
        <f>SUM('PACC - SNCC.F.053'!$D837:$G837)</f>
        <v>0</v>
      </c>
      <c r="I837" s="22"/>
      <c r="J837" s="22">
        <f t="shared" si="16"/>
        <v>0</v>
      </c>
      <c r="K837" s="27"/>
      <c r="M837" s="20" t="s">
        <v>1411</v>
      </c>
    </row>
    <row r="838" spans="1:13">
      <c r="A838" s="19"/>
      <c r="B838" s="20" t="s">
        <v>1092</v>
      </c>
      <c r="C838" s="20" t="s">
        <v>383</v>
      </c>
      <c r="D838" s="20">
        <v>35</v>
      </c>
      <c r="E838" s="20">
        <v>35</v>
      </c>
      <c r="F838" s="20">
        <v>35</v>
      </c>
      <c r="G838" s="20">
        <v>35</v>
      </c>
      <c r="H838" s="26">
        <f>SUM('PACC - SNCC.F.053'!$D838:$G838)</f>
        <v>140</v>
      </c>
      <c r="I838" s="22">
        <v>2300</v>
      </c>
      <c r="J838" s="22">
        <f t="shared" si="16"/>
        <v>322000</v>
      </c>
      <c r="K838" s="27"/>
      <c r="M838" s="20" t="s">
        <v>1411</v>
      </c>
    </row>
    <row r="839" spans="1:13">
      <c r="A839" s="19"/>
      <c r="B839" s="20" t="s">
        <v>1093</v>
      </c>
      <c r="C839" s="20" t="s">
        <v>383</v>
      </c>
      <c r="D839" s="20"/>
      <c r="E839" s="20">
        <v>5</v>
      </c>
      <c r="F839" s="20">
        <v>4</v>
      </c>
      <c r="G839" s="20"/>
      <c r="H839" s="26">
        <f>SUM('PACC - SNCC.F.053'!$D839:$G839)</f>
        <v>9</v>
      </c>
      <c r="I839" s="22">
        <v>2300</v>
      </c>
      <c r="J839" s="22">
        <f t="shared" si="16"/>
        <v>20700</v>
      </c>
      <c r="K839" s="27"/>
      <c r="M839" s="20" t="s">
        <v>1411</v>
      </c>
    </row>
    <row r="840" spans="1:13">
      <c r="A840" s="19"/>
      <c r="B840" s="20" t="s">
        <v>1093</v>
      </c>
      <c r="C840" s="20" t="s">
        <v>383</v>
      </c>
      <c r="D840" s="20">
        <v>5</v>
      </c>
      <c r="E840" s="20">
        <v>5</v>
      </c>
      <c r="F840" s="20">
        <v>5</v>
      </c>
      <c r="G840" s="20"/>
      <c r="H840" s="26">
        <f>SUM('PACC - SNCC.F.053'!$D840:$G840)</f>
        <v>15</v>
      </c>
      <c r="I840" s="22">
        <v>2300</v>
      </c>
      <c r="J840" s="22">
        <f t="shared" si="16"/>
        <v>34500</v>
      </c>
      <c r="K840" s="27"/>
      <c r="M840" s="20" t="s">
        <v>1411</v>
      </c>
    </row>
    <row r="841" spans="1:13">
      <c r="A841" s="19"/>
      <c r="B841" s="20" t="s">
        <v>1094</v>
      </c>
      <c r="C841" s="20" t="s">
        <v>383</v>
      </c>
      <c r="D841" s="20">
        <v>35</v>
      </c>
      <c r="E841" s="20">
        <v>35</v>
      </c>
      <c r="F841" s="20">
        <v>35</v>
      </c>
      <c r="G841" s="20">
        <v>35</v>
      </c>
      <c r="H841" s="26">
        <f>SUM('PACC - SNCC.F.053'!$D841:$G841)</f>
        <v>140</v>
      </c>
      <c r="I841" s="22">
        <v>2300</v>
      </c>
      <c r="J841" s="22">
        <f t="shared" si="16"/>
        <v>322000</v>
      </c>
      <c r="K841" s="27">
        <f>SUM(J819:'PACC - SNCC.F.053'!$J841)</f>
        <v>2689400</v>
      </c>
      <c r="M841" s="20" t="s">
        <v>1411</v>
      </c>
    </row>
    <row r="842" spans="1:13">
      <c r="A842" s="19" t="s">
        <v>160</v>
      </c>
      <c r="B842" s="20"/>
      <c r="C842" s="20"/>
      <c r="D842" s="20"/>
      <c r="E842" s="20"/>
      <c r="F842" s="20"/>
      <c r="G842" s="20"/>
      <c r="H842" s="26">
        <f>SUM('PACC - SNCC.F.053'!$D842:$G842)</f>
        <v>0</v>
      </c>
      <c r="I842" s="22"/>
      <c r="J842" s="22">
        <f t="shared" si="16"/>
        <v>0</v>
      </c>
      <c r="K842" s="27"/>
      <c r="M842" s="20" t="s">
        <v>1411</v>
      </c>
    </row>
    <row r="843" spans="1:13">
      <c r="A843" s="19"/>
      <c r="B843" s="20" t="s">
        <v>1095</v>
      </c>
      <c r="C843" s="20" t="s">
        <v>383</v>
      </c>
      <c r="D843" s="20"/>
      <c r="E843" s="20"/>
      <c r="F843" s="20"/>
      <c r="G843" s="20"/>
      <c r="H843" s="26">
        <f>SUM('PACC - SNCC.F.053'!$D843:$G843)</f>
        <v>0</v>
      </c>
      <c r="I843" s="22"/>
      <c r="J843" s="22">
        <f t="shared" si="16"/>
        <v>0</v>
      </c>
      <c r="K843" s="27"/>
      <c r="M843" s="20" t="s">
        <v>1411</v>
      </c>
    </row>
    <row r="844" spans="1:13">
      <c r="A844" s="19"/>
      <c r="B844" s="20" t="s">
        <v>1096</v>
      </c>
      <c r="C844" s="20" t="s">
        <v>383</v>
      </c>
      <c r="D844" s="20">
        <v>48</v>
      </c>
      <c r="E844" s="20">
        <v>48</v>
      </c>
      <c r="F844" s="20">
        <v>48</v>
      </c>
      <c r="G844" s="20">
        <v>48</v>
      </c>
      <c r="H844" s="26">
        <f>SUM('PACC - SNCC.F.053'!$D844:$G844)</f>
        <v>192</v>
      </c>
      <c r="I844" s="22">
        <v>435</v>
      </c>
      <c r="J844" s="22">
        <f t="shared" si="16"/>
        <v>83520</v>
      </c>
      <c r="K844" s="27"/>
      <c r="M844" s="20" t="s">
        <v>1411</v>
      </c>
    </row>
    <row r="845" spans="1:13">
      <c r="A845" s="19"/>
      <c r="B845" s="20" t="s">
        <v>1097</v>
      </c>
      <c r="C845" s="20" t="s">
        <v>383</v>
      </c>
      <c r="D845" s="20"/>
      <c r="E845" s="20">
        <v>2</v>
      </c>
      <c r="F845" s="20">
        <v>3</v>
      </c>
      <c r="G845" s="20"/>
      <c r="H845" s="26">
        <f>SUM('PACC - SNCC.F.053'!$D845:$G845)</f>
        <v>5</v>
      </c>
      <c r="I845" s="22">
        <v>3637</v>
      </c>
      <c r="J845" s="22">
        <f t="shared" si="16"/>
        <v>18185</v>
      </c>
      <c r="K845" s="27">
        <f>SUM(J843:J845)</f>
        <v>101705</v>
      </c>
      <c r="M845" s="20" t="s">
        <v>1411</v>
      </c>
    </row>
    <row r="846" spans="1:13">
      <c r="A846" s="19" t="s">
        <v>161</v>
      </c>
      <c r="B846" s="20"/>
      <c r="C846" s="20"/>
      <c r="D846" s="20"/>
      <c r="E846" s="20"/>
      <c r="F846" s="20"/>
      <c r="G846" s="20"/>
      <c r="H846" s="26">
        <f>SUM('PACC - SNCC.F.053'!$D846:$G846)</f>
        <v>0</v>
      </c>
      <c r="I846" s="22"/>
      <c r="J846" s="22">
        <f t="shared" si="16"/>
        <v>0</v>
      </c>
      <c r="K846" s="27"/>
      <c r="M846" s="20" t="s">
        <v>1411</v>
      </c>
    </row>
    <row r="847" spans="1:13">
      <c r="A847" s="19"/>
      <c r="B847" s="20" t="s">
        <v>1098</v>
      </c>
      <c r="C847" s="20" t="s">
        <v>383</v>
      </c>
      <c r="D847" s="20"/>
      <c r="E847" s="20"/>
      <c r="F847" s="20">
        <v>5</v>
      </c>
      <c r="G847" s="20"/>
      <c r="H847" s="26">
        <f>SUM('PACC - SNCC.F.053'!$D847:$G847)</f>
        <v>5</v>
      </c>
      <c r="I847" s="22">
        <v>280</v>
      </c>
      <c r="J847" s="22">
        <f t="shared" si="16"/>
        <v>1400</v>
      </c>
      <c r="K847" s="27"/>
      <c r="M847" s="20" t="s">
        <v>1411</v>
      </c>
    </row>
    <row r="848" spans="1:13">
      <c r="A848" s="19"/>
      <c r="B848" s="20" t="s">
        <v>1099</v>
      </c>
      <c r="C848" s="20" t="s">
        <v>383</v>
      </c>
      <c r="D848" s="20">
        <v>5</v>
      </c>
      <c r="E848" s="20">
        <v>5</v>
      </c>
      <c r="F848" s="20">
        <v>5</v>
      </c>
      <c r="G848" s="20">
        <v>5</v>
      </c>
      <c r="H848" s="26">
        <f>SUM('PACC - SNCC.F.053'!$D848:$G848)</f>
        <v>20</v>
      </c>
      <c r="I848" s="22">
        <v>150</v>
      </c>
      <c r="J848" s="22">
        <f t="shared" si="16"/>
        <v>3000</v>
      </c>
      <c r="K848" s="27"/>
      <c r="M848" s="20" t="s">
        <v>1411</v>
      </c>
    </row>
    <row r="849" spans="1:13">
      <c r="A849" s="19"/>
      <c r="B849" s="20" t="s">
        <v>1100</v>
      </c>
      <c r="C849" s="20" t="s">
        <v>383</v>
      </c>
      <c r="D849" s="20">
        <v>50</v>
      </c>
      <c r="E849" s="20">
        <v>50</v>
      </c>
      <c r="F849" s="20">
        <v>50</v>
      </c>
      <c r="G849" s="20">
        <v>50</v>
      </c>
      <c r="H849" s="26">
        <f>SUM('PACC - SNCC.F.053'!$D849:$G849)</f>
        <v>200</v>
      </c>
      <c r="I849" s="22">
        <v>25</v>
      </c>
      <c r="J849" s="22">
        <f t="shared" si="16"/>
        <v>5000</v>
      </c>
      <c r="K849" s="27"/>
      <c r="M849" s="20" t="s">
        <v>1411</v>
      </c>
    </row>
    <row r="850" spans="1:13">
      <c r="A850" s="19"/>
      <c r="B850" s="20" t="s">
        <v>1100</v>
      </c>
      <c r="C850" s="20" t="s">
        <v>383</v>
      </c>
      <c r="D850" s="20"/>
      <c r="E850" s="20"/>
      <c r="F850" s="20"/>
      <c r="G850" s="20"/>
      <c r="H850" s="26">
        <f>SUM('PACC - SNCC.F.053'!$D850:$G850)</f>
        <v>0</v>
      </c>
      <c r="I850" s="22"/>
      <c r="J850" s="22">
        <f t="shared" si="16"/>
        <v>0</v>
      </c>
      <c r="K850" s="27"/>
      <c r="M850" s="20" t="s">
        <v>1411</v>
      </c>
    </row>
    <row r="851" spans="1:13">
      <c r="A851" s="19"/>
      <c r="B851" s="20" t="s">
        <v>1101</v>
      </c>
      <c r="C851" s="20" t="s">
        <v>383</v>
      </c>
      <c r="D851" s="20"/>
      <c r="E851" s="20"/>
      <c r="F851" s="20"/>
      <c r="G851" s="20"/>
      <c r="H851" s="26">
        <f>SUM('PACC - SNCC.F.053'!$D851:$G851)</f>
        <v>0</v>
      </c>
      <c r="I851" s="22"/>
      <c r="J851" s="22">
        <f t="shared" si="16"/>
        <v>0</v>
      </c>
      <c r="K851" s="27"/>
      <c r="M851" s="20" t="s">
        <v>1411</v>
      </c>
    </row>
    <row r="852" spans="1:13">
      <c r="A852" s="19"/>
      <c r="B852" s="20" t="s">
        <v>1102</v>
      </c>
      <c r="C852" s="20" t="s">
        <v>383</v>
      </c>
      <c r="D852" s="20">
        <v>3</v>
      </c>
      <c r="E852" s="20">
        <v>3</v>
      </c>
      <c r="F852" s="20">
        <v>3</v>
      </c>
      <c r="G852" s="20">
        <v>3</v>
      </c>
      <c r="H852" s="26">
        <f>SUM('PACC - SNCC.F.053'!$D852:$G852)</f>
        <v>12</v>
      </c>
      <c r="I852" s="22">
        <v>17100</v>
      </c>
      <c r="J852" s="22">
        <f t="shared" si="16"/>
        <v>205200</v>
      </c>
      <c r="K852" s="27"/>
      <c r="M852" s="20" t="s">
        <v>1411</v>
      </c>
    </row>
    <row r="853" spans="1:13">
      <c r="A853" s="19"/>
      <c r="B853" s="20" t="s">
        <v>1103</v>
      </c>
      <c r="C853" s="20" t="s">
        <v>383</v>
      </c>
      <c r="D853" s="20"/>
      <c r="E853" s="20"/>
      <c r="F853" s="20"/>
      <c r="G853" s="20"/>
      <c r="H853" s="26">
        <f>SUM('PACC - SNCC.F.053'!$D853:$G853)</f>
        <v>0</v>
      </c>
      <c r="I853" s="22"/>
      <c r="J853" s="22">
        <f t="shared" si="16"/>
        <v>0</v>
      </c>
      <c r="K853" s="27"/>
      <c r="M853" s="20" t="s">
        <v>1411</v>
      </c>
    </row>
    <row r="854" spans="1:13">
      <c r="A854" s="19"/>
      <c r="B854" s="20" t="s">
        <v>1104</v>
      </c>
      <c r="C854" s="20" t="s">
        <v>383</v>
      </c>
      <c r="D854" s="20"/>
      <c r="E854" s="20"/>
      <c r="F854" s="20"/>
      <c r="G854" s="20"/>
      <c r="H854" s="26">
        <f>SUM('PACC - SNCC.F.053'!$D854:$G854)</f>
        <v>0</v>
      </c>
      <c r="I854" s="22"/>
      <c r="J854" s="22">
        <f t="shared" si="16"/>
        <v>0</v>
      </c>
      <c r="K854" s="27"/>
      <c r="M854" s="20" t="s">
        <v>1411</v>
      </c>
    </row>
    <row r="855" spans="1:13">
      <c r="A855" s="19"/>
      <c r="B855" s="20" t="s">
        <v>1105</v>
      </c>
      <c r="C855" s="20" t="s">
        <v>383</v>
      </c>
      <c r="D855" s="20"/>
      <c r="E855" s="20"/>
      <c r="F855" s="20"/>
      <c r="G855" s="20"/>
      <c r="H855" s="26">
        <f>SUM('PACC - SNCC.F.053'!$D855:$G855)</f>
        <v>0</v>
      </c>
      <c r="I855" s="22"/>
      <c r="J855" s="22">
        <f t="shared" si="16"/>
        <v>0</v>
      </c>
      <c r="K855" s="27"/>
      <c r="M855" s="20" t="s">
        <v>1411</v>
      </c>
    </row>
    <row r="856" spans="1:13">
      <c r="A856" s="19"/>
      <c r="B856" s="20" t="s">
        <v>1106</v>
      </c>
      <c r="C856" s="20" t="s">
        <v>383</v>
      </c>
      <c r="D856" s="20"/>
      <c r="E856" s="20"/>
      <c r="F856" s="20"/>
      <c r="G856" s="20"/>
      <c r="H856" s="26">
        <f>SUM('PACC - SNCC.F.053'!$D856:$G856)</f>
        <v>0</v>
      </c>
      <c r="I856" s="22"/>
      <c r="J856" s="22">
        <f t="shared" si="16"/>
        <v>0</v>
      </c>
      <c r="K856" s="27"/>
      <c r="M856" s="20" t="s">
        <v>1411</v>
      </c>
    </row>
    <row r="857" spans="1:13">
      <c r="A857" s="19"/>
      <c r="B857" s="34" t="s">
        <v>1107</v>
      </c>
      <c r="C857" s="20" t="s">
        <v>383</v>
      </c>
      <c r="D857" s="20"/>
      <c r="E857" s="20"/>
      <c r="F857" s="20"/>
      <c r="G857" s="20"/>
      <c r="H857" s="26">
        <f>SUM('PACC - SNCC.F.053'!$D857:$G857)</f>
        <v>0</v>
      </c>
      <c r="I857" s="22"/>
      <c r="J857" s="22">
        <f t="shared" si="16"/>
        <v>0</v>
      </c>
      <c r="K857" s="27"/>
      <c r="M857" s="20" t="s">
        <v>1411</v>
      </c>
    </row>
    <row r="858" spans="1:13">
      <c r="A858" s="19"/>
      <c r="B858" s="34" t="s">
        <v>1108</v>
      </c>
      <c r="C858" s="20" t="s">
        <v>383</v>
      </c>
      <c r="D858" s="20"/>
      <c r="E858" s="20"/>
      <c r="F858" s="20"/>
      <c r="G858" s="20"/>
      <c r="H858" s="26">
        <f>SUM('PACC - SNCC.F.053'!$D858:$G858)</f>
        <v>0</v>
      </c>
      <c r="I858" s="22"/>
      <c r="J858" s="22">
        <f t="shared" si="16"/>
        <v>0</v>
      </c>
      <c r="K858" s="27"/>
      <c r="M858" s="20" t="s">
        <v>1411</v>
      </c>
    </row>
    <row r="859" spans="1:13">
      <c r="A859" s="19"/>
      <c r="B859" s="34" t="s">
        <v>1109</v>
      </c>
      <c r="C859" s="20" t="s">
        <v>383</v>
      </c>
      <c r="D859" s="20"/>
      <c r="E859" s="20"/>
      <c r="F859" s="20"/>
      <c r="G859" s="20"/>
      <c r="H859" s="26">
        <f>SUM('PACC - SNCC.F.053'!$D859:$G859)</f>
        <v>0</v>
      </c>
      <c r="I859" s="22"/>
      <c r="J859" s="22">
        <f t="shared" si="16"/>
        <v>0</v>
      </c>
      <c r="K859" s="27"/>
      <c r="M859" s="20" t="s">
        <v>1411</v>
      </c>
    </row>
    <row r="860" spans="1:13">
      <c r="A860" s="19"/>
      <c r="B860" s="20" t="s">
        <v>1110</v>
      </c>
      <c r="C860" s="20" t="s">
        <v>383</v>
      </c>
      <c r="D860" s="20">
        <v>12</v>
      </c>
      <c r="E860" s="20">
        <v>12</v>
      </c>
      <c r="F860" s="20">
        <v>12</v>
      </c>
      <c r="G860" s="20">
        <v>12</v>
      </c>
      <c r="H860" s="26">
        <f>SUM('PACC - SNCC.F.053'!$D860:$G860)</f>
        <v>48</v>
      </c>
      <c r="I860" s="22">
        <v>1014</v>
      </c>
      <c r="J860" s="22">
        <f t="shared" si="16"/>
        <v>48672</v>
      </c>
      <c r="K860" s="27"/>
      <c r="M860" s="20" t="s">
        <v>1411</v>
      </c>
    </row>
    <row r="861" spans="1:13">
      <c r="A861" s="19"/>
      <c r="B861" s="34" t="s">
        <v>1111</v>
      </c>
      <c r="C861" s="20" t="s">
        <v>383</v>
      </c>
      <c r="D861" s="20"/>
      <c r="E861" s="20"/>
      <c r="F861" s="20"/>
      <c r="G861" s="20"/>
      <c r="H861" s="26">
        <f>SUM('PACC - SNCC.F.053'!$D861:$G861)</f>
        <v>0</v>
      </c>
      <c r="I861" s="22"/>
      <c r="J861" s="22">
        <f t="shared" si="16"/>
        <v>0</v>
      </c>
      <c r="K861" s="27">
        <f>SUM(J847:J861)</f>
        <v>263272</v>
      </c>
      <c r="M861" s="20" t="s">
        <v>1411</v>
      </c>
    </row>
    <row r="862" spans="1:13">
      <c r="A862" s="19" t="s">
        <v>162</v>
      </c>
      <c r="B862" s="24"/>
      <c r="C862" s="24"/>
      <c r="D862" s="24"/>
      <c r="E862" s="24"/>
      <c r="F862" s="24"/>
      <c r="G862" s="24"/>
      <c r="H862" s="26">
        <f>SUM('PACC - SNCC.F.053'!$D862:$G862)</f>
        <v>0</v>
      </c>
      <c r="I862" s="22"/>
      <c r="J862" s="22">
        <f t="shared" si="16"/>
        <v>0</v>
      </c>
      <c r="K862" s="27"/>
      <c r="M862" s="20" t="s">
        <v>1411</v>
      </c>
    </row>
    <row r="863" spans="1:13">
      <c r="A863" s="19"/>
      <c r="B863" s="33" t="s">
        <v>1112</v>
      </c>
      <c r="C863" s="24" t="s">
        <v>383</v>
      </c>
      <c r="D863" s="20">
        <v>75</v>
      </c>
      <c r="E863" s="20">
        <v>75</v>
      </c>
      <c r="F863" s="20">
        <v>75</v>
      </c>
      <c r="G863" s="20">
        <v>75</v>
      </c>
      <c r="H863" s="26">
        <f>SUM('PACC - SNCC.F.053'!$D863:$G863)</f>
        <v>300</v>
      </c>
      <c r="I863" s="22">
        <v>650</v>
      </c>
      <c r="J863" s="22">
        <f t="shared" si="16"/>
        <v>195000</v>
      </c>
      <c r="K863" s="27"/>
      <c r="M863" s="20" t="s">
        <v>1411</v>
      </c>
    </row>
    <row r="864" spans="1:13">
      <c r="A864" s="19"/>
      <c r="B864" s="20" t="s">
        <v>1113</v>
      </c>
      <c r="C864" s="24" t="s">
        <v>383</v>
      </c>
      <c r="D864" s="20">
        <v>15</v>
      </c>
      <c r="E864" s="20">
        <v>18</v>
      </c>
      <c r="F864" s="20">
        <v>18</v>
      </c>
      <c r="G864" s="20">
        <v>15</v>
      </c>
      <c r="H864" s="26">
        <f>SUM('PACC - SNCC.F.053'!$D864:$G864)</f>
        <v>66</v>
      </c>
      <c r="I864" s="22">
        <v>3120</v>
      </c>
      <c r="J864" s="22">
        <f t="shared" si="16"/>
        <v>205920</v>
      </c>
      <c r="K864" s="27"/>
      <c r="M864" s="20" t="s">
        <v>1411</v>
      </c>
    </row>
    <row r="865" spans="1:15">
      <c r="A865" s="19"/>
      <c r="B865" s="20" t="s">
        <v>1114</v>
      </c>
      <c r="C865" s="24" t="s">
        <v>405</v>
      </c>
      <c r="D865" s="20">
        <v>70</v>
      </c>
      <c r="E865" s="20">
        <v>70</v>
      </c>
      <c r="F865" s="20">
        <v>70</v>
      </c>
      <c r="G865" s="20">
        <v>70</v>
      </c>
      <c r="H865" s="26">
        <f>SUM('PACC - SNCC.F.053'!$D865:$G865)</f>
        <v>280</v>
      </c>
      <c r="I865" s="22">
        <v>450</v>
      </c>
      <c r="J865" s="22">
        <f t="shared" si="16"/>
        <v>126000</v>
      </c>
      <c r="K865" s="27">
        <f>SUM(J863:J865)</f>
        <v>526920</v>
      </c>
      <c r="M865" s="20" t="s">
        <v>1411</v>
      </c>
    </row>
    <row r="866" spans="1:15" s="5" customFormat="1">
      <c r="A866" s="19" t="s">
        <v>164</v>
      </c>
      <c r="B866" s="24"/>
      <c r="C866" s="24"/>
      <c r="D866" s="24"/>
      <c r="E866" s="24"/>
      <c r="F866" s="24"/>
      <c r="G866" s="24"/>
      <c r="H866" s="26">
        <f>SUM('PACC - SNCC.F.053'!$D866:$G866)</f>
        <v>0</v>
      </c>
      <c r="I866" s="22"/>
      <c r="J866" s="22">
        <f t="shared" si="16"/>
        <v>0</v>
      </c>
      <c r="K866" s="27"/>
      <c r="L866" s="1"/>
      <c r="M866" s="20" t="s">
        <v>1411</v>
      </c>
      <c r="N866" s="1"/>
      <c r="O866" s="1"/>
    </row>
    <row r="867" spans="1:15" s="5" customFormat="1">
      <c r="A867" s="19"/>
      <c r="B867" s="20" t="s">
        <v>1115</v>
      </c>
      <c r="C867" s="24" t="s">
        <v>383</v>
      </c>
      <c r="D867" s="20">
        <v>50</v>
      </c>
      <c r="E867" s="20">
        <v>50</v>
      </c>
      <c r="F867" s="20">
        <v>50</v>
      </c>
      <c r="G867" s="20">
        <v>50</v>
      </c>
      <c r="H867" s="26">
        <f>SUM('PACC - SNCC.F.053'!$D867:$G867)</f>
        <v>200</v>
      </c>
      <c r="I867" s="22">
        <v>22</v>
      </c>
      <c r="J867" s="22">
        <f t="shared" si="16"/>
        <v>4400</v>
      </c>
      <c r="K867" s="27"/>
      <c r="L867" s="1"/>
      <c r="M867" s="20" t="s">
        <v>1411</v>
      </c>
      <c r="N867" s="1"/>
      <c r="O867" s="1"/>
    </row>
    <row r="868" spans="1:15" s="5" customFormat="1">
      <c r="A868" s="19"/>
      <c r="B868" s="24" t="s">
        <v>1116</v>
      </c>
      <c r="C868" s="24" t="s">
        <v>408</v>
      </c>
      <c r="D868" s="20"/>
      <c r="E868" s="20"/>
      <c r="F868" s="20"/>
      <c r="G868" s="20"/>
      <c r="H868" s="26">
        <f>SUM('PACC - SNCC.F.053'!$D868:$G868)</f>
        <v>0</v>
      </c>
      <c r="I868" s="22"/>
      <c r="J868" s="22">
        <f t="shared" ref="J868:J937" si="17">+H868*I868</f>
        <v>0</v>
      </c>
      <c r="K868" s="27">
        <f>+J867+'PACC - SNCC.F.053'!$J868</f>
        <v>4400</v>
      </c>
      <c r="L868" s="1"/>
      <c r="M868" s="20" t="s">
        <v>1411</v>
      </c>
      <c r="N868" s="1"/>
      <c r="O868" s="1"/>
    </row>
    <row r="869" spans="1:15" s="5" customFormat="1">
      <c r="A869" s="19" t="s">
        <v>165</v>
      </c>
      <c r="B869" s="20"/>
      <c r="C869" s="24"/>
      <c r="D869" s="24"/>
      <c r="E869" s="24"/>
      <c r="F869" s="24"/>
      <c r="G869" s="24"/>
      <c r="H869" s="26">
        <f>SUM('PACC - SNCC.F.053'!$D869:$G869)</f>
        <v>0</v>
      </c>
      <c r="I869" s="22"/>
      <c r="J869" s="22">
        <f t="shared" si="17"/>
        <v>0</v>
      </c>
      <c r="K869" s="27"/>
      <c r="L869" s="1"/>
      <c r="M869" s="20" t="s">
        <v>1411</v>
      </c>
      <c r="N869" s="1"/>
      <c r="O869" s="1"/>
    </row>
    <row r="870" spans="1:15" s="5" customFormat="1">
      <c r="A870" s="19"/>
      <c r="B870" s="20" t="s">
        <v>1364</v>
      </c>
      <c r="C870" s="24" t="s">
        <v>1365</v>
      </c>
      <c r="D870" s="24">
        <v>2</v>
      </c>
      <c r="E870" s="24"/>
      <c r="F870" s="24">
        <v>2</v>
      </c>
      <c r="G870" s="24"/>
      <c r="H870" s="26">
        <f>SUM('PACC - SNCC.F.053'!$D870:$G870)</f>
        <v>4</v>
      </c>
      <c r="I870" s="22">
        <v>4800</v>
      </c>
      <c r="J870" s="42">
        <f t="shared" ref="J870:J882" si="18">+H870*I870</f>
        <v>19200</v>
      </c>
      <c r="K870" s="27"/>
      <c r="M870" s="20" t="s">
        <v>1411</v>
      </c>
    </row>
    <row r="871" spans="1:15" s="5" customFormat="1">
      <c r="A871" s="19"/>
      <c r="B871" s="20" t="s">
        <v>1366</v>
      </c>
      <c r="C871" s="24" t="s">
        <v>1365</v>
      </c>
      <c r="D871" s="24">
        <v>2</v>
      </c>
      <c r="E871" s="24"/>
      <c r="F871" s="24">
        <v>2</v>
      </c>
      <c r="G871" s="24"/>
      <c r="H871" s="26">
        <f>SUM('PACC - SNCC.F.053'!$D871:$G871)</f>
        <v>4</v>
      </c>
      <c r="I871" s="22">
        <v>4800</v>
      </c>
      <c r="J871" s="42">
        <f t="shared" si="18"/>
        <v>19200</v>
      </c>
      <c r="K871" s="27"/>
      <c r="M871" s="20" t="s">
        <v>1411</v>
      </c>
    </row>
    <row r="872" spans="1:15" s="5" customFormat="1">
      <c r="A872" s="19"/>
      <c r="B872" s="20" t="s">
        <v>1363</v>
      </c>
      <c r="C872" s="24" t="s">
        <v>1365</v>
      </c>
      <c r="D872" s="24">
        <v>3</v>
      </c>
      <c r="E872" s="24"/>
      <c r="F872" s="24"/>
      <c r="G872" s="24"/>
      <c r="H872" s="26">
        <f>SUM('PACC - SNCC.F.053'!$D872:$G872)</f>
        <v>3</v>
      </c>
      <c r="I872" s="22">
        <v>1500</v>
      </c>
      <c r="J872" s="42">
        <f t="shared" si="18"/>
        <v>4500</v>
      </c>
      <c r="K872" s="27"/>
      <c r="M872" s="20" t="s">
        <v>1411</v>
      </c>
    </row>
    <row r="873" spans="1:15" s="5" customFormat="1">
      <c r="A873" s="19"/>
      <c r="B873" s="20" t="s">
        <v>1367</v>
      </c>
      <c r="C873" s="24" t="s">
        <v>1365</v>
      </c>
      <c r="D873" s="24">
        <v>2</v>
      </c>
      <c r="E873" s="24">
        <v>2</v>
      </c>
      <c r="F873" s="24">
        <v>2</v>
      </c>
      <c r="G873" s="24">
        <v>2</v>
      </c>
      <c r="H873" s="26">
        <f>SUM('PACC - SNCC.F.053'!$D873:$G873)</f>
        <v>8</v>
      </c>
      <c r="I873" s="22">
        <v>6200</v>
      </c>
      <c r="J873" s="42">
        <f t="shared" si="18"/>
        <v>49600</v>
      </c>
      <c r="K873" s="27"/>
      <c r="M873" s="20" t="s">
        <v>1411</v>
      </c>
    </row>
    <row r="874" spans="1:15" s="5" customFormat="1">
      <c r="A874" s="19"/>
      <c r="B874" s="20"/>
      <c r="C874" s="24"/>
      <c r="D874" s="24"/>
      <c r="E874" s="24"/>
      <c r="F874" s="24"/>
      <c r="G874" s="24"/>
      <c r="H874" s="26">
        <f>SUM('PACC - SNCC.F.053'!$D874:$G874)</f>
        <v>0</v>
      </c>
      <c r="I874" s="22"/>
      <c r="J874" s="42">
        <f t="shared" si="18"/>
        <v>0</v>
      </c>
      <c r="K874" s="27"/>
      <c r="M874" s="20" t="s">
        <v>1411</v>
      </c>
    </row>
    <row r="875" spans="1:15" s="5" customFormat="1">
      <c r="A875" s="19"/>
      <c r="B875" s="20"/>
      <c r="C875" s="24"/>
      <c r="D875" s="24"/>
      <c r="E875" s="24"/>
      <c r="F875" s="24"/>
      <c r="G875" s="24"/>
      <c r="H875" s="26">
        <f>SUM('PACC - SNCC.F.053'!$D875:$G875)</f>
        <v>0</v>
      </c>
      <c r="I875" s="22"/>
      <c r="J875" s="42">
        <f t="shared" si="18"/>
        <v>0</v>
      </c>
      <c r="K875" s="27"/>
      <c r="M875" s="20" t="s">
        <v>1411</v>
      </c>
    </row>
    <row r="876" spans="1:15" s="5" customFormat="1">
      <c r="A876" s="19"/>
      <c r="B876" s="20"/>
      <c r="C876" s="24"/>
      <c r="D876" s="24"/>
      <c r="E876" s="24"/>
      <c r="F876" s="24"/>
      <c r="G876" s="24"/>
      <c r="H876" s="26">
        <f>SUM('PACC - SNCC.F.053'!$D876:$G876)</f>
        <v>0</v>
      </c>
      <c r="I876" s="22"/>
      <c r="J876" s="42">
        <f t="shared" si="18"/>
        <v>0</v>
      </c>
      <c r="K876" s="27"/>
      <c r="M876" s="20" t="s">
        <v>1411</v>
      </c>
    </row>
    <row r="877" spans="1:15" s="5" customFormat="1">
      <c r="A877" s="19"/>
      <c r="B877" s="20"/>
      <c r="C877" s="24"/>
      <c r="D877" s="24"/>
      <c r="E877" s="24"/>
      <c r="F877" s="24"/>
      <c r="G877" s="24"/>
      <c r="H877" s="26">
        <f>SUM('PACC - SNCC.F.053'!$D877:$G877)</f>
        <v>0</v>
      </c>
      <c r="I877" s="22"/>
      <c r="J877" s="42">
        <f t="shared" si="18"/>
        <v>0</v>
      </c>
      <c r="K877" s="27"/>
      <c r="M877" s="20" t="s">
        <v>1411</v>
      </c>
    </row>
    <row r="878" spans="1:15" s="5" customFormat="1">
      <c r="A878" s="19"/>
      <c r="B878" s="20"/>
      <c r="C878" s="24"/>
      <c r="D878" s="24"/>
      <c r="E878" s="24"/>
      <c r="F878" s="24"/>
      <c r="G878" s="24"/>
      <c r="H878" s="26">
        <f>SUM('PACC - SNCC.F.053'!$D878:$G878)</f>
        <v>0</v>
      </c>
      <c r="I878" s="22"/>
      <c r="J878" s="42">
        <f t="shared" si="18"/>
        <v>0</v>
      </c>
      <c r="K878" s="27"/>
      <c r="M878" s="20" t="s">
        <v>1411</v>
      </c>
    </row>
    <row r="879" spans="1:15">
      <c r="A879" s="19"/>
      <c r="B879" s="20"/>
      <c r="C879" s="24"/>
      <c r="D879" s="24"/>
      <c r="E879" s="24"/>
      <c r="F879" s="24"/>
      <c r="G879" s="24"/>
      <c r="H879" s="26">
        <f>SUM('PACC - SNCC.F.053'!$D879:$G879)</f>
        <v>0</v>
      </c>
      <c r="I879" s="22"/>
      <c r="J879" s="42">
        <f t="shared" si="18"/>
        <v>0</v>
      </c>
      <c r="K879" s="27"/>
      <c r="L879" s="5"/>
      <c r="M879" s="20" t="s">
        <v>1411</v>
      </c>
      <c r="N879" s="5"/>
      <c r="O879" s="5"/>
    </row>
    <row r="880" spans="1:15">
      <c r="A880" s="19"/>
      <c r="B880" s="20"/>
      <c r="C880" s="24"/>
      <c r="D880" s="24"/>
      <c r="E880" s="24"/>
      <c r="F880" s="24"/>
      <c r="G880" s="24"/>
      <c r="H880" s="26">
        <f>SUM('PACC - SNCC.F.053'!$D880:$G880)</f>
        <v>0</v>
      </c>
      <c r="I880" s="22"/>
      <c r="J880" s="42">
        <f t="shared" si="18"/>
        <v>0</v>
      </c>
      <c r="K880" s="27"/>
      <c r="L880" s="5"/>
      <c r="M880" s="20" t="s">
        <v>1411</v>
      </c>
      <c r="N880" s="5"/>
      <c r="O880" s="5"/>
    </row>
    <row r="881" spans="1:15">
      <c r="A881" s="19"/>
      <c r="B881" s="20"/>
      <c r="C881" s="24"/>
      <c r="D881" s="24"/>
      <c r="E881" s="24"/>
      <c r="F881" s="24"/>
      <c r="G881" s="24"/>
      <c r="H881" s="26">
        <f>SUM('PACC - SNCC.F.053'!$D881:$G881)</f>
        <v>0</v>
      </c>
      <c r="I881" s="22"/>
      <c r="J881" s="42">
        <f t="shared" si="18"/>
        <v>0</v>
      </c>
      <c r="K881" s="27"/>
      <c r="L881" s="5"/>
      <c r="M881" s="20" t="s">
        <v>1411</v>
      </c>
      <c r="N881" s="5"/>
      <c r="O881" s="5"/>
    </row>
    <row r="882" spans="1:15">
      <c r="A882" s="19"/>
      <c r="B882" s="20"/>
      <c r="C882" s="24"/>
      <c r="D882" s="24"/>
      <c r="E882" s="24"/>
      <c r="F882" s="24"/>
      <c r="G882" s="24"/>
      <c r="H882" s="26">
        <f>SUM('PACC - SNCC.F.053'!$D882:$G882)</f>
        <v>0</v>
      </c>
      <c r="I882" s="22"/>
      <c r="J882" s="42">
        <f t="shared" si="18"/>
        <v>0</v>
      </c>
      <c r="K882" s="27"/>
      <c r="L882" s="5"/>
      <c r="M882" s="20" t="s">
        <v>1411</v>
      </c>
      <c r="N882" s="5"/>
      <c r="O882" s="5"/>
    </row>
    <row r="883" spans="1:15">
      <c r="A883" s="19"/>
      <c r="B883" s="20" t="s">
        <v>1117</v>
      </c>
      <c r="C883" s="24" t="s">
        <v>1138</v>
      </c>
      <c r="D883" s="20">
        <v>2</v>
      </c>
      <c r="E883" s="20">
        <v>2</v>
      </c>
      <c r="F883" s="20">
        <v>2</v>
      </c>
      <c r="G883" s="20">
        <v>2</v>
      </c>
      <c r="H883" s="26">
        <f>SUM('PACC - SNCC.F.053'!$D883:$G883)</f>
        <v>8</v>
      </c>
      <c r="I883" s="22">
        <v>1029</v>
      </c>
      <c r="J883" s="42">
        <f t="shared" si="17"/>
        <v>8232</v>
      </c>
      <c r="K883" s="27">
        <v>100732</v>
      </c>
      <c r="M883" s="20" t="s">
        <v>1411</v>
      </c>
    </row>
    <row r="884" spans="1:15">
      <c r="A884" s="19" t="s">
        <v>166</v>
      </c>
      <c r="B884" s="20"/>
      <c r="C884" s="24"/>
      <c r="D884" s="24"/>
      <c r="E884" s="24"/>
      <c r="F884" s="24"/>
      <c r="G884" s="24"/>
      <c r="H884" s="26">
        <f>SUM('PACC - SNCC.F.053'!$D884:$G884)</f>
        <v>0</v>
      </c>
      <c r="J884" s="22">
        <f t="shared" si="17"/>
        <v>0</v>
      </c>
      <c r="K884" s="27"/>
      <c r="M884" s="20" t="s">
        <v>1411</v>
      </c>
    </row>
    <row r="885" spans="1:15">
      <c r="A885" s="19"/>
      <c r="B885" s="20" t="s">
        <v>1118</v>
      </c>
      <c r="C885" s="24" t="s">
        <v>383</v>
      </c>
      <c r="D885" s="20"/>
      <c r="E885" s="20"/>
      <c r="F885" s="20"/>
      <c r="G885" s="20"/>
      <c r="H885" s="26">
        <f>SUM('PACC - SNCC.F.053'!$D885:$G885)</f>
        <v>0</v>
      </c>
      <c r="I885" s="22"/>
      <c r="J885" s="22">
        <f t="shared" si="17"/>
        <v>0</v>
      </c>
      <c r="K885" s="27"/>
      <c r="M885" s="20" t="s">
        <v>1411</v>
      </c>
    </row>
    <row r="886" spans="1:15">
      <c r="A886" s="19"/>
      <c r="B886" s="20" t="s">
        <v>1119</v>
      </c>
      <c r="C886" s="24" t="s">
        <v>383</v>
      </c>
      <c r="D886" s="20"/>
      <c r="E886" s="20">
        <v>5</v>
      </c>
      <c r="F886" s="20">
        <v>5</v>
      </c>
      <c r="G886" s="20">
        <v>5</v>
      </c>
      <c r="H886" s="26">
        <f>SUM('PACC - SNCC.F.053'!$D886:$G886)</f>
        <v>15</v>
      </c>
      <c r="I886" s="22">
        <v>3500</v>
      </c>
      <c r="J886" s="22">
        <f t="shared" si="17"/>
        <v>52500</v>
      </c>
      <c r="K886" s="27"/>
      <c r="M886" s="20" t="s">
        <v>1411</v>
      </c>
    </row>
    <row r="887" spans="1:15">
      <c r="A887" s="19"/>
      <c r="B887" s="20" t="s">
        <v>1120</v>
      </c>
      <c r="C887" s="24" t="s">
        <v>383</v>
      </c>
      <c r="D887" s="20"/>
      <c r="E887" s="20"/>
      <c r="F887" s="20">
        <v>20</v>
      </c>
      <c r="G887" s="20">
        <v>20</v>
      </c>
      <c r="H887" s="26">
        <f>SUM('PACC - SNCC.F.053'!$D887:$G887)</f>
        <v>40</v>
      </c>
      <c r="I887" s="22">
        <v>1500</v>
      </c>
      <c r="J887" s="22">
        <f t="shared" si="17"/>
        <v>60000</v>
      </c>
      <c r="K887" s="27"/>
      <c r="M887" s="20" t="s">
        <v>1411</v>
      </c>
    </row>
    <row r="888" spans="1:15">
      <c r="A888" s="19"/>
      <c r="B888" s="24" t="s">
        <v>1121</v>
      </c>
      <c r="C888" s="24" t="s">
        <v>383</v>
      </c>
      <c r="D888" s="24"/>
      <c r="E888" s="24"/>
      <c r="F888" s="24">
        <v>4</v>
      </c>
      <c r="G888" s="24">
        <v>4</v>
      </c>
      <c r="H888" s="26">
        <f>SUM('PACC - SNCC.F.053'!$D888:$G888)</f>
        <v>8</v>
      </c>
      <c r="I888" s="22">
        <v>4200</v>
      </c>
      <c r="J888" s="22">
        <f t="shared" si="17"/>
        <v>33600</v>
      </c>
      <c r="K888" s="27"/>
      <c r="M888" s="20" t="s">
        <v>1411</v>
      </c>
    </row>
    <row r="889" spans="1:15">
      <c r="A889" s="19"/>
      <c r="B889" s="20" t="s">
        <v>1368</v>
      </c>
      <c r="C889" s="24" t="s">
        <v>379</v>
      </c>
      <c r="D889" s="24"/>
      <c r="E889" s="24">
        <v>1</v>
      </c>
      <c r="F889" s="24"/>
      <c r="G889" s="24"/>
      <c r="H889" s="26">
        <f>SUM('PACC - SNCC.F.053'!$D889:$G889)</f>
        <v>1</v>
      </c>
      <c r="I889" s="22">
        <v>5600</v>
      </c>
      <c r="J889" s="22">
        <f>+H889*I889</f>
        <v>5600</v>
      </c>
      <c r="K889" s="27"/>
      <c r="L889" s="5"/>
      <c r="M889" s="20" t="s">
        <v>1411</v>
      </c>
      <c r="N889" s="5"/>
      <c r="O889" s="5"/>
    </row>
    <row r="890" spans="1:15">
      <c r="A890" s="19"/>
      <c r="B890" s="20" t="s">
        <v>1122</v>
      </c>
      <c r="C890" s="24" t="s">
        <v>383</v>
      </c>
      <c r="D890" s="20"/>
      <c r="E890" s="20">
        <v>1</v>
      </c>
      <c r="F890" s="20"/>
      <c r="G890" s="20"/>
      <c r="H890" s="26">
        <f>SUM('PACC - SNCC.F.053'!$D890:$G890)</f>
        <v>1</v>
      </c>
      <c r="I890" s="22">
        <v>3275</v>
      </c>
      <c r="J890" s="22">
        <f t="shared" si="17"/>
        <v>3275</v>
      </c>
      <c r="K890" s="27"/>
      <c r="M890" s="20" t="s">
        <v>1411</v>
      </c>
    </row>
    <row r="891" spans="1:15">
      <c r="A891" s="19"/>
      <c r="B891" s="20" t="s">
        <v>1123</v>
      </c>
      <c r="C891" s="24" t="s">
        <v>383</v>
      </c>
      <c r="D891" s="20"/>
      <c r="E891" s="20"/>
      <c r="F891" s="20"/>
      <c r="G891" s="20"/>
      <c r="H891" s="26">
        <f>SUM('PACC - SNCC.F.053'!$D891:$G891)</f>
        <v>0</v>
      </c>
      <c r="I891" s="22"/>
      <c r="J891" s="22">
        <f t="shared" si="17"/>
        <v>0</v>
      </c>
      <c r="K891" s="27">
        <f>SUM(J885:J891)</f>
        <v>154975</v>
      </c>
      <c r="M891" s="20" t="s">
        <v>1411</v>
      </c>
    </row>
    <row r="892" spans="1:15">
      <c r="A892" s="19" t="s">
        <v>168</v>
      </c>
      <c r="B892" s="20"/>
      <c r="C892" s="24"/>
      <c r="D892" s="20"/>
      <c r="E892" s="20"/>
      <c r="F892" s="20"/>
      <c r="G892" s="20"/>
      <c r="H892" s="26">
        <f>SUM('PACC - SNCC.F.053'!$D892:$G892)</f>
        <v>0</v>
      </c>
      <c r="I892" s="22"/>
      <c r="J892" s="22">
        <f t="shared" si="17"/>
        <v>0</v>
      </c>
      <c r="K892" s="27"/>
      <c r="M892" s="20" t="s">
        <v>1411</v>
      </c>
    </row>
    <row r="893" spans="1:15">
      <c r="A893" s="19"/>
      <c r="B893" s="33" t="s">
        <v>1124</v>
      </c>
      <c r="C893" s="24" t="s">
        <v>383</v>
      </c>
      <c r="D893" s="24"/>
      <c r="E893" s="24">
        <v>10</v>
      </c>
      <c r="F893" s="24">
        <v>10</v>
      </c>
      <c r="G893" s="24">
        <v>10</v>
      </c>
      <c r="H893" s="26">
        <f>SUM('PACC - SNCC.F.053'!$D893:$G893)</f>
        <v>30</v>
      </c>
      <c r="I893" s="22">
        <v>3500</v>
      </c>
      <c r="J893" s="22">
        <f t="shared" si="17"/>
        <v>105000</v>
      </c>
      <c r="K893" s="27">
        <f>+'PACC - SNCC.F.053'!$J893</f>
        <v>105000</v>
      </c>
      <c r="M893" s="20" t="s">
        <v>1411</v>
      </c>
    </row>
    <row r="894" spans="1:15">
      <c r="A894" s="19" t="s">
        <v>169</v>
      </c>
      <c r="B894" s="20"/>
      <c r="C894" s="24"/>
      <c r="D894" s="20"/>
      <c r="E894" s="20"/>
      <c r="F894" s="20"/>
      <c r="G894" s="20"/>
      <c r="H894" s="26">
        <f>SUM('PACC - SNCC.F.053'!$D894:$G894)</f>
        <v>0</v>
      </c>
      <c r="I894" s="22"/>
      <c r="J894" s="22">
        <f t="shared" si="17"/>
        <v>0</v>
      </c>
      <c r="K894" s="27"/>
      <c r="M894" s="20" t="s">
        <v>1411</v>
      </c>
    </row>
    <row r="895" spans="1:15">
      <c r="A895" s="19"/>
      <c r="B895" s="33" t="s">
        <v>1125</v>
      </c>
      <c r="C895" s="24" t="s">
        <v>383</v>
      </c>
      <c r="D895" s="20"/>
      <c r="E895" s="20">
        <v>3</v>
      </c>
      <c r="F895" s="20">
        <v>2</v>
      </c>
      <c r="G895" s="20"/>
      <c r="H895" s="26">
        <f>SUM('PACC - SNCC.F.053'!$D895:$G895)</f>
        <v>5</v>
      </c>
      <c r="I895" s="22">
        <v>5000</v>
      </c>
      <c r="J895" s="22">
        <f t="shared" si="17"/>
        <v>25000</v>
      </c>
      <c r="K895" s="27">
        <f>+'PACC - SNCC.F.053'!$J895</f>
        <v>25000</v>
      </c>
      <c r="M895" s="20" t="s">
        <v>1411</v>
      </c>
    </row>
    <row r="896" spans="1:15">
      <c r="A896" s="19" t="s">
        <v>170</v>
      </c>
      <c r="B896" s="24"/>
      <c r="C896" s="24"/>
      <c r="D896" s="24"/>
      <c r="E896" s="24"/>
      <c r="F896" s="24"/>
      <c r="G896" s="24"/>
      <c r="H896" s="26">
        <f>SUM('PACC - SNCC.F.053'!$D896:$G896)</f>
        <v>0</v>
      </c>
      <c r="I896" s="22"/>
      <c r="J896" s="22">
        <f t="shared" si="17"/>
        <v>0</v>
      </c>
      <c r="K896" s="27"/>
      <c r="M896" s="20" t="s">
        <v>1411</v>
      </c>
    </row>
    <row r="897" spans="1:13">
      <c r="A897" s="19"/>
      <c r="B897" s="20" t="s">
        <v>1126</v>
      </c>
      <c r="C897" s="24" t="s">
        <v>383</v>
      </c>
      <c r="D897" s="20"/>
      <c r="E897" s="20"/>
      <c r="F897" s="20">
        <v>1</v>
      </c>
      <c r="G897" s="20"/>
      <c r="H897" s="26">
        <f>SUM('PACC - SNCC.F.053'!$D897:$G897)</f>
        <v>1</v>
      </c>
      <c r="I897" s="22">
        <v>4620</v>
      </c>
      <c r="J897" s="22">
        <f t="shared" si="17"/>
        <v>4620</v>
      </c>
      <c r="K897" s="27"/>
      <c r="M897" s="20" t="s">
        <v>1411</v>
      </c>
    </row>
    <row r="898" spans="1:13">
      <c r="A898" s="19"/>
      <c r="B898" s="20" t="s">
        <v>1127</v>
      </c>
      <c r="C898" s="24" t="s">
        <v>383</v>
      </c>
      <c r="D898" s="20"/>
      <c r="E898" s="20"/>
      <c r="F898" s="20">
        <v>2</v>
      </c>
      <c r="G898" s="20"/>
      <c r="H898" s="26">
        <f>SUM('PACC - SNCC.F.053'!$D898:$G898)</f>
        <v>2</v>
      </c>
      <c r="I898" s="22">
        <v>6015</v>
      </c>
      <c r="J898" s="22">
        <f t="shared" si="17"/>
        <v>12030</v>
      </c>
      <c r="K898" s="27"/>
      <c r="M898" s="20" t="s">
        <v>1411</v>
      </c>
    </row>
    <row r="899" spans="1:13">
      <c r="A899" s="19"/>
      <c r="B899" s="20" t="s">
        <v>1128</v>
      </c>
      <c r="C899" s="24" t="s">
        <v>383</v>
      </c>
      <c r="D899" s="20"/>
      <c r="E899" s="20"/>
      <c r="F899" s="20">
        <v>2</v>
      </c>
      <c r="G899" s="20"/>
      <c r="H899" s="26">
        <f>SUM('PACC - SNCC.F.053'!$D899:$G899)</f>
        <v>2</v>
      </c>
      <c r="I899" s="22">
        <v>11025</v>
      </c>
      <c r="J899" s="22">
        <f t="shared" si="17"/>
        <v>22050</v>
      </c>
      <c r="K899" s="27"/>
      <c r="M899" s="20" t="s">
        <v>1411</v>
      </c>
    </row>
    <row r="900" spans="1:13">
      <c r="A900" s="19"/>
      <c r="B900" s="20" t="s">
        <v>1129</v>
      </c>
      <c r="C900" s="24" t="s">
        <v>383</v>
      </c>
      <c r="D900" s="24"/>
      <c r="E900" s="24"/>
      <c r="F900" s="24">
        <v>2</v>
      </c>
      <c r="G900" s="24"/>
      <c r="H900" s="26">
        <f>SUM('PACC - SNCC.F.053'!$D900:$G900)</f>
        <v>2</v>
      </c>
      <c r="I900" s="22">
        <v>11355</v>
      </c>
      <c r="J900" s="22">
        <f t="shared" si="17"/>
        <v>22710</v>
      </c>
      <c r="K900" s="27"/>
      <c r="M900" s="20" t="s">
        <v>1411</v>
      </c>
    </row>
    <row r="901" spans="1:13">
      <c r="A901" s="19"/>
      <c r="B901" s="20" t="s">
        <v>1130</v>
      </c>
      <c r="C901" s="24" t="s">
        <v>383</v>
      </c>
      <c r="D901" s="20"/>
      <c r="E901" s="20"/>
      <c r="F901" s="20">
        <v>1</v>
      </c>
      <c r="G901" s="20"/>
      <c r="H901" s="26">
        <f>SUM('PACC - SNCC.F.053'!$D901:$G901)</f>
        <v>1</v>
      </c>
      <c r="I901" s="22">
        <v>13390</v>
      </c>
      <c r="J901" s="22">
        <f t="shared" si="17"/>
        <v>13390</v>
      </c>
      <c r="K901" s="27"/>
      <c r="M901" s="20" t="s">
        <v>1411</v>
      </c>
    </row>
    <row r="902" spans="1:13">
      <c r="A902" s="19"/>
      <c r="B902" s="20" t="s">
        <v>1131</v>
      </c>
      <c r="C902" s="24" t="s">
        <v>383</v>
      </c>
      <c r="D902" s="20"/>
      <c r="E902" s="20"/>
      <c r="F902" s="20">
        <v>2</v>
      </c>
      <c r="G902" s="20"/>
      <c r="H902" s="26">
        <f>SUM('PACC - SNCC.F.053'!$D902:$G902)</f>
        <v>2</v>
      </c>
      <c r="I902" s="22">
        <v>19815</v>
      </c>
      <c r="J902" s="22">
        <f t="shared" si="17"/>
        <v>39630</v>
      </c>
      <c r="K902" s="27"/>
      <c r="M902" s="20" t="s">
        <v>1411</v>
      </c>
    </row>
    <row r="903" spans="1:13">
      <c r="A903" s="19"/>
      <c r="B903" s="24" t="s">
        <v>1132</v>
      </c>
      <c r="C903" s="24" t="s">
        <v>383</v>
      </c>
      <c r="D903" s="24"/>
      <c r="E903" s="24"/>
      <c r="F903" s="24">
        <v>2</v>
      </c>
      <c r="G903" s="24"/>
      <c r="H903" s="26">
        <f>SUM('PACC - SNCC.F.053'!$D903:$G903)</f>
        <v>2</v>
      </c>
      <c r="I903" s="22">
        <v>20655</v>
      </c>
      <c r="J903" s="22">
        <f t="shared" si="17"/>
        <v>41310</v>
      </c>
      <c r="K903" s="27"/>
      <c r="M903" s="20" t="s">
        <v>1411</v>
      </c>
    </row>
    <row r="904" spans="1:13">
      <c r="A904" s="19"/>
      <c r="B904" s="20" t="s">
        <v>1133</v>
      </c>
      <c r="C904" s="24" t="s">
        <v>383</v>
      </c>
      <c r="D904" s="20"/>
      <c r="E904" s="20"/>
      <c r="F904" s="20">
        <v>2</v>
      </c>
      <c r="G904" s="20"/>
      <c r="H904" s="26">
        <f>SUM('PACC - SNCC.F.053'!$D904:$G904)</f>
        <v>2</v>
      </c>
      <c r="I904" s="22">
        <v>22095</v>
      </c>
      <c r="J904" s="22">
        <f t="shared" si="17"/>
        <v>44190</v>
      </c>
      <c r="K904" s="27"/>
      <c r="M904" s="20" t="s">
        <v>1411</v>
      </c>
    </row>
    <row r="905" spans="1:13">
      <c r="A905" s="19"/>
      <c r="B905" s="20" t="s">
        <v>1134</v>
      </c>
      <c r="C905" s="24" t="s">
        <v>383</v>
      </c>
      <c r="D905" s="20"/>
      <c r="E905" s="20"/>
      <c r="F905" s="20">
        <v>2</v>
      </c>
      <c r="G905" s="20"/>
      <c r="H905" s="26">
        <f>SUM('PACC - SNCC.F.053'!$D905:$G905)</f>
        <v>2</v>
      </c>
      <c r="I905" s="22">
        <v>23580</v>
      </c>
      <c r="J905" s="22">
        <f t="shared" si="17"/>
        <v>47160</v>
      </c>
      <c r="K905" s="27">
        <f>SUM(J897:J905)</f>
        <v>247090</v>
      </c>
      <c r="M905" s="20" t="s">
        <v>1411</v>
      </c>
    </row>
    <row r="906" spans="1:13">
      <c r="A906" s="19" t="s">
        <v>171</v>
      </c>
      <c r="B906" s="24"/>
      <c r="C906" s="24"/>
      <c r="D906" s="24"/>
      <c r="E906" s="24"/>
      <c r="F906" s="24"/>
      <c r="G906" s="24"/>
      <c r="H906" s="26">
        <f>SUM('PACC - SNCC.F.053'!$D906:$G906)</f>
        <v>0</v>
      </c>
      <c r="J906" s="22">
        <f t="shared" si="17"/>
        <v>0</v>
      </c>
      <c r="K906" s="27"/>
      <c r="M906" s="20" t="s">
        <v>1411</v>
      </c>
    </row>
    <row r="907" spans="1:13">
      <c r="A907" s="19"/>
      <c r="B907" s="24" t="s">
        <v>1135</v>
      </c>
      <c r="C907" s="24" t="s">
        <v>402</v>
      </c>
      <c r="D907" s="24"/>
      <c r="E907" s="24"/>
      <c r="F907" s="24"/>
      <c r="G907" s="24"/>
      <c r="H907" s="26">
        <f>SUM('PACC - SNCC.F.053'!$D907:$G907)</f>
        <v>0</v>
      </c>
      <c r="J907" s="22">
        <f t="shared" si="17"/>
        <v>0</v>
      </c>
      <c r="K907" s="27">
        <f>+'PACC - SNCC.F.053'!$J907</f>
        <v>0</v>
      </c>
      <c r="M907" s="20" t="s">
        <v>1411</v>
      </c>
    </row>
    <row r="908" spans="1:13">
      <c r="A908" s="19" t="s">
        <v>172</v>
      </c>
      <c r="B908" s="20"/>
      <c r="C908" s="24"/>
      <c r="D908" s="24"/>
      <c r="E908" s="24"/>
      <c r="F908" s="24"/>
      <c r="G908" s="24"/>
      <c r="H908" s="26">
        <f>SUM('PACC - SNCC.F.053'!$D908:$G908)</f>
        <v>0</v>
      </c>
      <c r="J908" s="22">
        <f t="shared" si="17"/>
        <v>0</v>
      </c>
      <c r="K908" s="27"/>
      <c r="M908" s="20" t="s">
        <v>1411</v>
      </c>
    </row>
    <row r="909" spans="1:13">
      <c r="A909" s="19"/>
      <c r="B909" s="20" t="s">
        <v>1136</v>
      </c>
      <c r="C909" s="24" t="s">
        <v>383</v>
      </c>
      <c r="D909" s="20"/>
      <c r="E909" s="20"/>
      <c r="F909" s="20"/>
      <c r="G909" s="20"/>
      <c r="H909" s="26">
        <f>SUM('PACC - SNCC.F.053'!$D909:$G909)</f>
        <v>0</v>
      </c>
      <c r="I909" s="22"/>
      <c r="J909" s="22">
        <f t="shared" si="17"/>
        <v>0</v>
      </c>
      <c r="K909" s="27"/>
      <c r="M909" s="20" t="s">
        <v>1411</v>
      </c>
    </row>
    <row r="910" spans="1:13">
      <c r="A910" s="19"/>
      <c r="B910" s="20" t="s">
        <v>1136</v>
      </c>
      <c r="C910" s="24" t="s">
        <v>383</v>
      </c>
      <c r="D910" s="24"/>
      <c r="E910" s="24"/>
      <c r="F910" s="24"/>
      <c r="G910" s="24"/>
      <c r="H910" s="26">
        <f>SUM('PACC - SNCC.F.053'!$D910:$G910)</f>
        <v>0</v>
      </c>
      <c r="I910" s="22"/>
      <c r="J910" s="22">
        <f t="shared" si="17"/>
        <v>0</v>
      </c>
      <c r="K910" s="27"/>
      <c r="M910" s="20" t="s">
        <v>1411</v>
      </c>
    </row>
    <row r="911" spans="1:13">
      <c r="A911" s="19"/>
      <c r="B911" s="20" t="s">
        <v>1136</v>
      </c>
      <c r="C911" s="24" t="s">
        <v>383</v>
      </c>
      <c r="D911" s="20"/>
      <c r="E911" s="20"/>
      <c r="F911" s="20"/>
      <c r="G911" s="20"/>
      <c r="H911" s="26">
        <f>SUM('PACC - SNCC.F.053'!$D911:$G911)</f>
        <v>0</v>
      </c>
      <c r="I911" s="22"/>
      <c r="J911" s="22">
        <f t="shared" si="17"/>
        <v>0</v>
      </c>
      <c r="K911" s="27"/>
      <c r="M911" s="20" t="s">
        <v>1411</v>
      </c>
    </row>
    <row r="912" spans="1:13">
      <c r="A912" s="19"/>
      <c r="B912" s="20" t="s">
        <v>1137</v>
      </c>
      <c r="C912" s="24" t="s">
        <v>383</v>
      </c>
      <c r="D912" s="20"/>
      <c r="E912" s="20"/>
      <c r="F912" s="20"/>
      <c r="G912" s="20"/>
      <c r="H912" s="26">
        <f>SUM('PACC - SNCC.F.053'!$D912:$G912)</f>
        <v>0</v>
      </c>
      <c r="J912" s="22">
        <f t="shared" si="17"/>
        <v>0</v>
      </c>
      <c r="K912" s="27"/>
      <c r="M912" s="20" t="s">
        <v>1411</v>
      </c>
    </row>
    <row r="913" spans="1:13">
      <c r="A913" s="19"/>
      <c r="B913" s="20" t="s">
        <v>1137</v>
      </c>
      <c r="C913" s="24" t="s">
        <v>383</v>
      </c>
      <c r="D913" s="20"/>
      <c r="E913" s="20"/>
      <c r="F913" s="20"/>
      <c r="G913" s="20"/>
      <c r="H913" s="26">
        <f>SUM('PACC - SNCC.F.053'!$D913:$G913)</f>
        <v>0</v>
      </c>
      <c r="I913" s="22"/>
      <c r="J913" s="22">
        <f t="shared" si="17"/>
        <v>0</v>
      </c>
      <c r="K913" s="27">
        <f>SUM(J909:J913)</f>
        <v>0</v>
      </c>
      <c r="M913" s="20" t="s">
        <v>1411</v>
      </c>
    </row>
    <row r="914" spans="1:13">
      <c r="A914" s="19" t="s">
        <v>179</v>
      </c>
      <c r="B914" s="20"/>
      <c r="C914" s="24"/>
      <c r="D914" s="24"/>
      <c r="E914" s="24"/>
      <c r="F914" s="24"/>
      <c r="G914" s="24"/>
      <c r="H914" s="26">
        <f>SUM('PACC - SNCC.F.053'!$D914:$G914)</f>
        <v>0</v>
      </c>
      <c r="J914" s="22">
        <f t="shared" si="17"/>
        <v>0</v>
      </c>
      <c r="K914" s="27"/>
      <c r="M914" s="20" t="s">
        <v>1411</v>
      </c>
    </row>
    <row r="915" spans="1:13">
      <c r="A915" s="19"/>
      <c r="B915" s="20" t="s">
        <v>1139</v>
      </c>
      <c r="C915" s="20" t="s">
        <v>1144</v>
      </c>
      <c r="D915" s="20">
        <v>3700</v>
      </c>
      <c r="E915" s="20">
        <v>3700</v>
      </c>
      <c r="F915" s="20">
        <v>3700</v>
      </c>
      <c r="G915" s="20">
        <v>3700</v>
      </c>
      <c r="H915" s="26">
        <f>SUM('PACC - SNCC.F.053'!$D915:$G915)</f>
        <v>14800</v>
      </c>
      <c r="I915" s="1">
        <v>2</v>
      </c>
      <c r="J915" s="22">
        <f t="shared" si="17"/>
        <v>29600</v>
      </c>
      <c r="K915" s="27">
        <f>+'PACC - SNCC.F.053'!$J915</f>
        <v>29600</v>
      </c>
      <c r="M915" s="20" t="s">
        <v>1411</v>
      </c>
    </row>
    <row r="916" spans="1:13">
      <c r="A916" s="19" t="s">
        <v>183</v>
      </c>
      <c r="B916" s="20"/>
      <c r="C916" s="24"/>
      <c r="D916" s="24"/>
      <c r="E916" s="24"/>
      <c r="F916" s="24"/>
      <c r="G916" s="24"/>
      <c r="H916" s="26">
        <f>SUM('PACC - SNCC.F.053'!$D916:$G916)</f>
        <v>0</v>
      </c>
      <c r="J916" s="22">
        <f t="shared" si="17"/>
        <v>0</v>
      </c>
      <c r="K916" s="27"/>
      <c r="M916" s="20" t="s">
        <v>1411</v>
      </c>
    </row>
    <row r="917" spans="1:13">
      <c r="A917" s="19"/>
      <c r="B917" s="20" t="s">
        <v>1140</v>
      </c>
      <c r="C917" s="24" t="s">
        <v>383</v>
      </c>
      <c r="D917" s="20">
        <v>5</v>
      </c>
      <c r="E917" s="20">
        <v>8</v>
      </c>
      <c r="F917" s="20">
        <v>5</v>
      </c>
      <c r="G917" s="20">
        <v>5</v>
      </c>
      <c r="H917" s="26">
        <f>SUM('PACC - SNCC.F.053'!$D917:$G917)</f>
        <v>23</v>
      </c>
      <c r="I917" s="22">
        <v>600</v>
      </c>
      <c r="J917" s="22">
        <f t="shared" si="17"/>
        <v>13800</v>
      </c>
      <c r="K917" s="27"/>
      <c r="M917" s="20" t="s">
        <v>1411</v>
      </c>
    </row>
    <row r="918" spans="1:13">
      <c r="A918" s="19"/>
      <c r="B918" s="20" t="s">
        <v>1141</v>
      </c>
      <c r="C918" s="24" t="s">
        <v>383</v>
      </c>
      <c r="D918" s="24"/>
      <c r="E918" s="24"/>
      <c r="F918" s="24"/>
      <c r="G918" s="24"/>
      <c r="H918" s="26">
        <f>SUM('PACC - SNCC.F.053'!$D918:$G918)</f>
        <v>0</v>
      </c>
      <c r="I918" s="22"/>
      <c r="J918" s="22">
        <f t="shared" si="17"/>
        <v>0</v>
      </c>
      <c r="K918" s="27"/>
      <c r="M918" s="20" t="s">
        <v>1411</v>
      </c>
    </row>
    <row r="919" spans="1:13">
      <c r="A919" s="19"/>
      <c r="B919" s="20" t="s">
        <v>1142</v>
      </c>
      <c r="C919" s="24" t="s">
        <v>383</v>
      </c>
      <c r="D919" s="20"/>
      <c r="E919" s="20">
        <v>4</v>
      </c>
      <c r="F919" s="20">
        <v>4</v>
      </c>
      <c r="G919" s="20"/>
      <c r="H919" s="26">
        <f>SUM('PACC - SNCC.F.053'!$D919:$G919)</f>
        <v>8</v>
      </c>
      <c r="I919" s="22">
        <v>13700</v>
      </c>
      <c r="J919" s="22">
        <f t="shared" si="17"/>
        <v>109600</v>
      </c>
      <c r="K919" s="27"/>
      <c r="M919" s="20" t="s">
        <v>1411</v>
      </c>
    </row>
    <row r="920" spans="1:13">
      <c r="A920" s="19"/>
      <c r="B920" s="20" t="s">
        <v>1143</v>
      </c>
      <c r="C920" s="24" t="s">
        <v>383</v>
      </c>
      <c r="D920" s="20">
        <v>3</v>
      </c>
      <c r="E920" s="20">
        <v>3</v>
      </c>
      <c r="F920" s="20">
        <v>3</v>
      </c>
      <c r="G920" s="20">
        <v>3</v>
      </c>
      <c r="H920" s="26">
        <f>SUM('PACC - SNCC.F.053'!$D920:$G920)</f>
        <v>12</v>
      </c>
      <c r="I920" s="1">
        <v>2500</v>
      </c>
      <c r="J920" s="22">
        <f t="shared" si="17"/>
        <v>30000</v>
      </c>
      <c r="K920" s="27">
        <f>SUM(J917:J920)</f>
        <v>153400</v>
      </c>
      <c r="M920" s="20" t="s">
        <v>1411</v>
      </c>
    </row>
    <row r="921" spans="1:13">
      <c r="A921" s="19" t="s">
        <v>184</v>
      </c>
      <c r="B921" s="24"/>
      <c r="C921" s="24"/>
      <c r="D921" s="24"/>
      <c r="E921" s="24"/>
      <c r="F921" s="24"/>
      <c r="G921" s="24"/>
      <c r="H921" s="26">
        <f>SUM('PACC - SNCC.F.053'!$D921:$G921)</f>
        <v>0</v>
      </c>
      <c r="J921" s="22">
        <f>+H921*I921</f>
        <v>0</v>
      </c>
      <c r="K921" s="27"/>
      <c r="M921" s="20" t="s">
        <v>1411</v>
      </c>
    </row>
    <row r="922" spans="1:13">
      <c r="A922" s="19"/>
      <c r="B922" s="20" t="s">
        <v>1145</v>
      </c>
      <c r="C922" s="24" t="s">
        <v>383</v>
      </c>
      <c r="D922" s="20"/>
      <c r="E922" s="20">
        <v>2</v>
      </c>
      <c r="F922" s="20">
        <v>2</v>
      </c>
      <c r="G922" s="20"/>
      <c r="H922" s="26">
        <f>SUM('PACC - SNCC.F.053'!$D922:$G922)</f>
        <v>4</v>
      </c>
      <c r="I922" s="22">
        <v>4200</v>
      </c>
      <c r="J922" s="22">
        <f t="shared" si="17"/>
        <v>16800</v>
      </c>
      <c r="K922" s="27"/>
      <c r="M922" s="20" t="s">
        <v>1411</v>
      </c>
    </row>
    <row r="923" spans="1:13">
      <c r="A923" s="19"/>
      <c r="B923" s="20" t="s">
        <v>1403</v>
      </c>
      <c r="C923" s="24" t="s">
        <v>402</v>
      </c>
      <c r="D923" s="24"/>
      <c r="E923" s="24"/>
      <c r="F923" s="24"/>
      <c r="G923" s="24"/>
      <c r="H923" s="26">
        <f>SUM('PACC - SNCC.F.053'!$D923:$G923)</f>
        <v>0</v>
      </c>
      <c r="I923" s="22"/>
      <c r="J923" s="22">
        <f t="shared" si="17"/>
        <v>0</v>
      </c>
      <c r="K923" s="27"/>
      <c r="M923" s="20" t="s">
        <v>1411</v>
      </c>
    </row>
    <row r="924" spans="1:13">
      <c r="A924" s="19"/>
      <c r="B924" s="20" t="s">
        <v>1146</v>
      </c>
      <c r="C924" s="24" t="s">
        <v>402</v>
      </c>
      <c r="D924" s="20"/>
      <c r="E924" s="20"/>
      <c r="F924" s="20"/>
      <c r="G924" s="20"/>
      <c r="H924" s="26">
        <f>SUM('PACC - SNCC.F.053'!$D924:$G924)</f>
        <v>0</v>
      </c>
      <c r="I924" s="22"/>
      <c r="J924" s="22">
        <f t="shared" si="17"/>
        <v>0</v>
      </c>
      <c r="K924" s="27"/>
      <c r="M924" s="20" t="s">
        <v>1411</v>
      </c>
    </row>
    <row r="925" spans="1:13">
      <c r="A925" s="19"/>
      <c r="B925" s="20" t="s">
        <v>1147</v>
      </c>
      <c r="C925" s="24" t="s">
        <v>402</v>
      </c>
      <c r="D925" s="24">
        <v>50</v>
      </c>
      <c r="E925" s="24">
        <v>50</v>
      </c>
      <c r="F925" s="24">
        <v>50</v>
      </c>
      <c r="G925" s="24">
        <v>50</v>
      </c>
      <c r="H925" s="26">
        <f>SUM('PACC - SNCC.F.053'!$D925:$G925)</f>
        <v>200</v>
      </c>
      <c r="I925" s="1">
        <v>600</v>
      </c>
      <c r="J925" s="22">
        <f t="shared" si="17"/>
        <v>120000</v>
      </c>
      <c r="K925" s="27"/>
      <c r="M925" s="20" t="s">
        <v>1411</v>
      </c>
    </row>
    <row r="926" spans="1:13">
      <c r="A926" s="19"/>
      <c r="B926" s="20" t="s">
        <v>1402</v>
      </c>
      <c r="C926" s="24" t="s">
        <v>383</v>
      </c>
      <c r="D926" s="20">
        <v>3</v>
      </c>
      <c r="E926" s="20">
        <v>3</v>
      </c>
      <c r="F926" s="20">
        <v>3</v>
      </c>
      <c r="G926" s="20">
        <v>3</v>
      </c>
      <c r="H926" s="26">
        <f>SUM('PACC - SNCC.F.053'!$D926:$G926)</f>
        <v>12</v>
      </c>
      <c r="I926" s="22">
        <v>450</v>
      </c>
      <c r="J926" s="22">
        <f t="shared" si="17"/>
        <v>5400</v>
      </c>
      <c r="K926" s="27"/>
      <c r="M926" s="20" t="s">
        <v>1411</v>
      </c>
    </row>
    <row r="927" spans="1:13">
      <c r="A927" s="19"/>
      <c r="B927" s="20" t="s">
        <v>1148</v>
      </c>
      <c r="C927" s="24" t="s">
        <v>383</v>
      </c>
      <c r="D927" s="20">
        <v>3</v>
      </c>
      <c r="E927" s="20">
        <v>3</v>
      </c>
      <c r="F927" s="20">
        <v>3</v>
      </c>
      <c r="G927" s="20">
        <v>3</v>
      </c>
      <c r="H927" s="26">
        <f>SUM('PACC - SNCC.F.053'!$D927:$G927)</f>
        <v>12</v>
      </c>
      <c r="I927" s="22">
        <v>800</v>
      </c>
      <c r="J927" s="22">
        <f t="shared" si="17"/>
        <v>9600</v>
      </c>
      <c r="K927" s="27">
        <f>SUM(J922:J927)</f>
        <v>151800</v>
      </c>
      <c r="M927" s="20" t="s">
        <v>1411</v>
      </c>
    </row>
    <row r="928" spans="1:13">
      <c r="A928" s="19" t="s">
        <v>185</v>
      </c>
      <c r="B928" s="24"/>
      <c r="C928" s="24"/>
      <c r="D928" s="20"/>
      <c r="E928" s="20"/>
      <c r="F928" s="20"/>
      <c r="G928" s="20"/>
      <c r="H928" s="26">
        <f>SUM('PACC - SNCC.F.053'!$D928:$G928)</f>
        <v>0</v>
      </c>
      <c r="I928" s="22"/>
      <c r="J928" s="22">
        <f t="shared" si="17"/>
        <v>0</v>
      </c>
      <c r="K928" s="27"/>
      <c r="M928" s="20" t="s">
        <v>1411</v>
      </c>
    </row>
    <row r="929" spans="1:13">
      <c r="A929" s="19"/>
      <c r="B929" s="20" t="s">
        <v>1149</v>
      </c>
      <c r="C929" s="24" t="s">
        <v>383</v>
      </c>
      <c r="D929" s="20">
        <v>10</v>
      </c>
      <c r="E929" s="20">
        <v>10</v>
      </c>
      <c r="F929" s="20">
        <v>10</v>
      </c>
      <c r="G929" s="20">
        <v>10</v>
      </c>
      <c r="H929" s="26">
        <f>SUM('PACC - SNCC.F.053'!$D929:$G929)</f>
        <v>40</v>
      </c>
      <c r="I929" s="22">
        <v>16675</v>
      </c>
      <c r="J929" s="22">
        <f t="shared" si="17"/>
        <v>667000</v>
      </c>
      <c r="K929" s="27"/>
      <c r="M929" s="20" t="s">
        <v>1411</v>
      </c>
    </row>
    <row r="930" spans="1:13">
      <c r="A930" s="19"/>
      <c r="B930" s="20" t="s">
        <v>1150</v>
      </c>
      <c r="C930" s="24" t="s">
        <v>383</v>
      </c>
      <c r="D930" s="20">
        <v>15</v>
      </c>
      <c r="E930" s="20">
        <v>15</v>
      </c>
      <c r="F930" s="20">
        <v>15</v>
      </c>
      <c r="G930" s="20">
        <v>15</v>
      </c>
      <c r="H930" s="26">
        <f>SUM('PACC - SNCC.F.053'!$D930:$G930)</f>
        <v>60</v>
      </c>
      <c r="I930" s="1">
        <v>550</v>
      </c>
      <c r="J930" s="22">
        <f t="shared" si="17"/>
        <v>33000</v>
      </c>
      <c r="K930" s="27"/>
      <c r="M930" s="20" t="s">
        <v>1411</v>
      </c>
    </row>
    <row r="931" spans="1:13">
      <c r="A931" s="19"/>
      <c r="B931" s="20" t="s">
        <v>1151</v>
      </c>
      <c r="C931" s="24" t="s">
        <v>383</v>
      </c>
      <c r="D931" s="24">
        <v>15</v>
      </c>
      <c r="E931" s="24">
        <v>15</v>
      </c>
      <c r="F931" s="24">
        <v>15</v>
      </c>
      <c r="G931" s="24">
        <v>15</v>
      </c>
      <c r="H931" s="26">
        <f>SUM('PACC - SNCC.F.053'!$D931:$G931)</f>
        <v>60</v>
      </c>
      <c r="I931" s="22">
        <v>180</v>
      </c>
      <c r="J931" s="22">
        <f t="shared" si="17"/>
        <v>10800</v>
      </c>
      <c r="K931" s="27"/>
      <c r="M931" s="20" t="s">
        <v>1411</v>
      </c>
    </row>
    <row r="932" spans="1:13">
      <c r="A932" s="19"/>
      <c r="B932" s="20" t="s">
        <v>1152</v>
      </c>
      <c r="C932" s="24" t="s">
        <v>383</v>
      </c>
      <c r="D932" s="20">
        <v>8</v>
      </c>
      <c r="E932" s="20">
        <v>6</v>
      </c>
      <c r="F932" s="20">
        <v>10</v>
      </c>
      <c r="G932" s="20">
        <v>10</v>
      </c>
      <c r="H932" s="26">
        <f>SUM('PACC - SNCC.F.053'!$D932:$G932)</f>
        <v>34</v>
      </c>
      <c r="I932" s="22">
        <v>12500</v>
      </c>
      <c r="J932" s="22">
        <f t="shared" si="17"/>
        <v>425000</v>
      </c>
      <c r="K932" s="27"/>
      <c r="M932" s="20" t="s">
        <v>1411</v>
      </c>
    </row>
    <row r="933" spans="1:13">
      <c r="A933" s="19"/>
      <c r="B933" s="20" t="s">
        <v>1153</v>
      </c>
      <c r="C933" s="24" t="s">
        <v>383</v>
      </c>
      <c r="D933" s="24">
        <v>2</v>
      </c>
      <c r="E933" s="24">
        <v>2</v>
      </c>
      <c r="F933" s="24">
        <v>2</v>
      </c>
      <c r="G933" s="24">
        <v>2</v>
      </c>
      <c r="H933" s="26">
        <f>SUM('PACC - SNCC.F.053'!$D933:$G933)</f>
        <v>8</v>
      </c>
      <c r="I933" s="22">
        <v>6500</v>
      </c>
      <c r="J933" s="22">
        <f t="shared" si="17"/>
        <v>52000</v>
      </c>
      <c r="K933" s="27">
        <f>SUM(J929:J933)</f>
        <v>1187800</v>
      </c>
      <c r="M933" s="20" t="s">
        <v>1411</v>
      </c>
    </row>
    <row r="934" spans="1:13">
      <c r="A934" s="19" t="s">
        <v>188</v>
      </c>
      <c r="B934" s="24"/>
      <c r="C934" s="24"/>
      <c r="D934" s="20"/>
      <c r="E934" s="20"/>
      <c r="F934" s="20"/>
      <c r="G934" s="20"/>
      <c r="H934" s="26">
        <f>SUM('PACC - SNCC.F.053'!$D934:$G934)</f>
        <v>0</v>
      </c>
      <c r="I934" s="22"/>
      <c r="J934" s="22">
        <f t="shared" si="17"/>
        <v>0</v>
      </c>
      <c r="K934" s="27"/>
      <c r="M934" s="20" t="s">
        <v>1411</v>
      </c>
    </row>
    <row r="935" spans="1:13">
      <c r="A935" s="19"/>
      <c r="B935" s="20" t="s">
        <v>1154</v>
      </c>
      <c r="C935" s="24" t="s">
        <v>383</v>
      </c>
      <c r="D935" s="24">
        <v>10</v>
      </c>
      <c r="E935" s="24">
        <v>10</v>
      </c>
      <c r="F935" s="24">
        <v>10</v>
      </c>
      <c r="G935" s="24">
        <v>10</v>
      </c>
      <c r="H935" s="26">
        <f>SUM('PACC - SNCC.F.053'!$D935:$G935)</f>
        <v>40</v>
      </c>
      <c r="I935" s="1">
        <v>12500</v>
      </c>
      <c r="J935" s="22">
        <f t="shared" si="17"/>
        <v>500000</v>
      </c>
      <c r="K935" s="27"/>
      <c r="M935" s="20" t="s">
        <v>1411</v>
      </c>
    </row>
    <row r="936" spans="1:13">
      <c r="A936" s="19"/>
      <c r="B936" s="20" t="s">
        <v>1155</v>
      </c>
      <c r="C936" s="24" t="s">
        <v>383</v>
      </c>
      <c r="D936" s="24"/>
      <c r="E936" s="24">
        <v>45</v>
      </c>
      <c r="F936" s="24">
        <v>45</v>
      </c>
      <c r="G936" s="24">
        <v>45</v>
      </c>
      <c r="H936" s="26">
        <f>SUM('PACC - SNCC.F.053'!$D936:$G936)</f>
        <v>135</v>
      </c>
      <c r="I936" s="22">
        <v>3500</v>
      </c>
      <c r="J936" s="22">
        <f t="shared" si="17"/>
        <v>472500</v>
      </c>
      <c r="K936" s="27"/>
      <c r="M936" s="20" t="s">
        <v>1411</v>
      </c>
    </row>
    <row r="937" spans="1:13">
      <c r="A937" s="19"/>
      <c r="B937" s="20" t="s">
        <v>1156</v>
      </c>
      <c r="C937" s="24" t="s">
        <v>383</v>
      </c>
      <c r="D937" s="20">
        <v>50</v>
      </c>
      <c r="E937" s="20">
        <v>50</v>
      </c>
      <c r="F937" s="20">
        <v>50</v>
      </c>
      <c r="G937" s="20">
        <v>50</v>
      </c>
      <c r="H937" s="26">
        <f>SUM('PACC - SNCC.F.053'!$D937:$G937)</f>
        <v>200</v>
      </c>
      <c r="I937" s="22">
        <v>77</v>
      </c>
      <c r="J937" s="22">
        <f t="shared" si="17"/>
        <v>15400</v>
      </c>
      <c r="K937" s="27"/>
      <c r="M937" s="20" t="s">
        <v>1411</v>
      </c>
    </row>
    <row r="938" spans="1:13">
      <c r="A938" s="19"/>
      <c r="B938" s="20" t="s">
        <v>1157</v>
      </c>
      <c r="C938" s="24" t="s">
        <v>402</v>
      </c>
      <c r="D938" s="20"/>
      <c r="E938" s="20"/>
      <c r="F938" s="20"/>
      <c r="G938" s="20"/>
      <c r="H938" s="26">
        <f>SUM('PACC - SNCC.F.053'!$D938:$G938)</f>
        <v>0</v>
      </c>
      <c r="I938" s="22"/>
      <c r="J938" s="22">
        <f t="shared" ref="J938:J993" si="19">+H938*I938</f>
        <v>0</v>
      </c>
      <c r="K938" s="27"/>
      <c r="M938" s="20" t="s">
        <v>1411</v>
      </c>
    </row>
    <row r="939" spans="1:13">
      <c r="A939" s="19"/>
      <c r="B939" s="20" t="s">
        <v>1158</v>
      </c>
      <c r="C939" s="24" t="s">
        <v>383</v>
      </c>
      <c r="D939" s="20">
        <v>50</v>
      </c>
      <c r="E939" s="20">
        <v>50</v>
      </c>
      <c r="F939" s="20">
        <v>50</v>
      </c>
      <c r="G939" s="20">
        <v>50</v>
      </c>
      <c r="H939" s="26">
        <f>SUM('PACC - SNCC.F.053'!$D939:$G939)</f>
        <v>200</v>
      </c>
      <c r="I939" s="22">
        <v>1025</v>
      </c>
      <c r="J939" s="22">
        <f t="shared" si="19"/>
        <v>205000</v>
      </c>
      <c r="K939" s="27"/>
      <c r="M939" s="20" t="s">
        <v>1411</v>
      </c>
    </row>
    <row r="940" spans="1:13">
      <c r="A940" s="19"/>
      <c r="B940" s="20" t="s">
        <v>1159</v>
      </c>
      <c r="C940" s="24" t="s">
        <v>383</v>
      </c>
      <c r="D940" s="20">
        <v>50</v>
      </c>
      <c r="E940" s="20">
        <v>50</v>
      </c>
      <c r="F940" s="20">
        <v>50</v>
      </c>
      <c r="G940" s="20">
        <v>50</v>
      </c>
      <c r="H940" s="26">
        <f>SUM('PACC - SNCC.F.053'!$D940:$G940)</f>
        <v>200</v>
      </c>
      <c r="I940" s="22">
        <v>1025</v>
      </c>
      <c r="J940" s="22">
        <f t="shared" si="19"/>
        <v>205000</v>
      </c>
      <c r="K940" s="27"/>
      <c r="M940" s="20" t="s">
        <v>1411</v>
      </c>
    </row>
    <row r="941" spans="1:13">
      <c r="A941" s="19"/>
      <c r="B941" s="20" t="s">
        <v>1160</v>
      </c>
      <c r="C941" s="24" t="s">
        <v>383</v>
      </c>
      <c r="D941" s="20">
        <v>25</v>
      </c>
      <c r="E941" s="20">
        <v>25</v>
      </c>
      <c r="F941" s="20">
        <v>25</v>
      </c>
      <c r="G941" s="20">
        <v>25</v>
      </c>
      <c r="H941" s="26">
        <f>SUM('PACC - SNCC.F.053'!$D941:$G941)</f>
        <v>100</v>
      </c>
      <c r="I941" s="22">
        <v>1025</v>
      </c>
      <c r="J941" s="22">
        <f t="shared" si="19"/>
        <v>102500</v>
      </c>
      <c r="K941" s="27"/>
      <c r="M941" s="20" t="s">
        <v>1411</v>
      </c>
    </row>
    <row r="942" spans="1:13">
      <c r="A942" s="19"/>
      <c r="B942" s="20" t="s">
        <v>1161</v>
      </c>
      <c r="C942" s="24" t="s">
        <v>383</v>
      </c>
      <c r="D942" s="20">
        <v>25</v>
      </c>
      <c r="E942" s="20">
        <v>25</v>
      </c>
      <c r="F942" s="20">
        <v>25</v>
      </c>
      <c r="G942" s="20">
        <v>25</v>
      </c>
      <c r="H942" s="26">
        <f>SUM('PACC - SNCC.F.053'!$D942:$G942)</f>
        <v>100</v>
      </c>
      <c r="I942" s="22">
        <v>1025</v>
      </c>
      <c r="J942" s="22">
        <f t="shared" si="19"/>
        <v>102500</v>
      </c>
      <c r="K942" s="27"/>
      <c r="M942" s="20" t="s">
        <v>1411</v>
      </c>
    </row>
    <row r="943" spans="1:13">
      <c r="A943" s="19"/>
      <c r="B943" s="24" t="s">
        <v>1162</v>
      </c>
      <c r="C943" s="24" t="s">
        <v>383</v>
      </c>
      <c r="D943" s="20">
        <v>25</v>
      </c>
      <c r="E943" s="20">
        <v>25</v>
      </c>
      <c r="F943" s="20">
        <v>25</v>
      </c>
      <c r="G943" s="20">
        <v>25</v>
      </c>
      <c r="H943" s="26">
        <f>SUM('PACC - SNCC.F.053'!$D943:$G943)</f>
        <v>100</v>
      </c>
      <c r="I943" s="22">
        <v>1025</v>
      </c>
      <c r="J943" s="22">
        <f t="shared" si="19"/>
        <v>102500</v>
      </c>
      <c r="K943" s="27"/>
      <c r="M943" s="20" t="s">
        <v>1411</v>
      </c>
    </row>
    <row r="944" spans="1:13">
      <c r="A944" s="19"/>
      <c r="B944" s="20" t="s">
        <v>1163</v>
      </c>
      <c r="C944" s="24" t="s">
        <v>383</v>
      </c>
      <c r="D944" s="20">
        <v>50</v>
      </c>
      <c r="E944" s="20">
        <v>50</v>
      </c>
      <c r="F944" s="20">
        <v>50</v>
      </c>
      <c r="G944" s="20">
        <v>50</v>
      </c>
      <c r="H944" s="26">
        <f>SUM('PACC - SNCC.F.053'!$D944:$G944)</f>
        <v>200</v>
      </c>
      <c r="I944" s="22">
        <v>1025</v>
      </c>
      <c r="J944" s="22">
        <f t="shared" si="19"/>
        <v>205000</v>
      </c>
      <c r="K944" s="27"/>
      <c r="M944" s="20" t="s">
        <v>1411</v>
      </c>
    </row>
    <row r="945" spans="1:13">
      <c r="A945" s="19"/>
      <c r="B945" s="20" t="s">
        <v>1164</v>
      </c>
      <c r="C945" s="24" t="s">
        <v>383</v>
      </c>
      <c r="D945" s="24"/>
      <c r="E945" s="24"/>
      <c r="F945" s="24"/>
      <c r="G945" s="24"/>
      <c r="H945" s="26">
        <f>SUM('PACC - SNCC.F.053'!$D945:$G945)</f>
        <v>0</v>
      </c>
      <c r="I945" s="22"/>
      <c r="J945" s="22">
        <f t="shared" si="19"/>
        <v>0</v>
      </c>
      <c r="K945" s="27"/>
      <c r="M945" s="20" t="s">
        <v>1411</v>
      </c>
    </row>
    <row r="946" spans="1:13">
      <c r="A946" s="19"/>
      <c r="B946" s="20" t="s">
        <v>1165</v>
      </c>
      <c r="C946" s="24" t="s">
        <v>383</v>
      </c>
      <c r="D946" s="20">
        <v>125</v>
      </c>
      <c r="E946" s="20">
        <v>125</v>
      </c>
      <c r="F946" s="20">
        <v>125</v>
      </c>
      <c r="G946" s="20">
        <v>125</v>
      </c>
      <c r="H946" s="26">
        <f>SUM('PACC - SNCC.F.053'!$D946:$G946)</f>
        <v>500</v>
      </c>
      <c r="I946" s="22">
        <v>250</v>
      </c>
      <c r="J946" s="22">
        <f t="shared" si="19"/>
        <v>125000</v>
      </c>
      <c r="K946" s="27"/>
      <c r="M946" s="20" t="s">
        <v>1411</v>
      </c>
    </row>
    <row r="947" spans="1:13">
      <c r="A947" s="19"/>
      <c r="B947" s="20" t="s">
        <v>1166</v>
      </c>
      <c r="C947" s="24" t="s">
        <v>383</v>
      </c>
      <c r="D947" s="20">
        <v>125</v>
      </c>
      <c r="E947" s="20">
        <v>125</v>
      </c>
      <c r="F947" s="20">
        <v>125</v>
      </c>
      <c r="G947" s="20">
        <v>125</v>
      </c>
      <c r="H947" s="26">
        <f>SUM('PACC - SNCC.F.053'!$D947:$G947)</f>
        <v>500</v>
      </c>
      <c r="I947" s="22">
        <v>90</v>
      </c>
      <c r="J947" s="22">
        <f t="shared" si="19"/>
        <v>45000</v>
      </c>
      <c r="K947" s="27"/>
      <c r="M947" s="20" t="s">
        <v>1411</v>
      </c>
    </row>
    <row r="948" spans="1:13">
      <c r="A948" s="19"/>
      <c r="B948" s="20" t="s">
        <v>1167</v>
      </c>
      <c r="C948" s="24" t="s">
        <v>383</v>
      </c>
      <c r="D948" s="20">
        <v>125</v>
      </c>
      <c r="E948" s="20">
        <v>125</v>
      </c>
      <c r="F948" s="20">
        <v>150</v>
      </c>
      <c r="G948" s="20">
        <v>125</v>
      </c>
      <c r="H948" s="26">
        <f>SUM('PACC - SNCC.F.053'!$D948:$G948)</f>
        <v>525</v>
      </c>
      <c r="I948" s="22">
        <v>100</v>
      </c>
      <c r="J948" s="22">
        <f t="shared" si="19"/>
        <v>52500</v>
      </c>
      <c r="K948" s="27"/>
      <c r="M948" s="20" t="s">
        <v>1411</v>
      </c>
    </row>
    <row r="949" spans="1:13">
      <c r="A949" s="19"/>
      <c r="B949" s="24" t="s">
        <v>1168</v>
      </c>
      <c r="C949" s="24" t="s">
        <v>383</v>
      </c>
      <c r="D949" s="24">
        <v>125</v>
      </c>
      <c r="E949" s="24">
        <v>125</v>
      </c>
      <c r="F949" s="24">
        <v>125</v>
      </c>
      <c r="G949" s="24">
        <v>125</v>
      </c>
      <c r="H949" s="26">
        <f>SUM('PACC - SNCC.F.053'!$D949:$G949)</f>
        <v>500</v>
      </c>
      <c r="I949" s="1">
        <v>100</v>
      </c>
      <c r="J949" s="22">
        <f t="shared" si="19"/>
        <v>50000</v>
      </c>
      <c r="K949" s="27"/>
      <c r="M949" s="20" t="s">
        <v>1411</v>
      </c>
    </row>
    <row r="950" spans="1:13">
      <c r="A950" s="19"/>
      <c r="B950" s="20" t="s">
        <v>1169</v>
      </c>
      <c r="C950" s="24" t="s">
        <v>383</v>
      </c>
      <c r="D950" s="20">
        <v>125</v>
      </c>
      <c r="E950" s="20">
        <v>125</v>
      </c>
      <c r="F950" s="20">
        <v>150</v>
      </c>
      <c r="G950" s="20">
        <v>125</v>
      </c>
      <c r="H950" s="26">
        <f>SUM('PACC - SNCC.F.053'!$D950:$G950)</f>
        <v>525</v>
      </c>
      <c r="I950" s="22">
        <v>250</v>
      </c>
      <c r="J950" s="22">
        <f t="shared" si="19"/>
        <v>131250</v>
      </c>
      <c r="K950" s="27"/>
      <c r="M950" s="20" t="s">
        <v>1411</v>
      </c>
    </row>
    <row r="951" spans="1:13">
      <c r="A951" s="19"/>
      <c r="B951" s="20" t="s">
        <v>1170</v>
      </c>
      <c r="C951" s="24" t="s">
        <v>383</v>
      </c>
      <c r="D951" s="24">
        <v>125</v>
      </c>
      <c r="E951" s="24">
        <v>125</v>
      </c>
      <c r="F951" s="24">
        <v>125</v>
      </c>
      <c r="G951" s="24">
        <v>125</v>
      </c>
      <c r="H951" s="26">
        <f>SUM('PACC - SNCC.F.053'!$D951:$G951)</f>
        <v>500</v>
      </c>
      <c r="I951" s="22">
        <v>50</v>
      </c>
      <c r="J951" s="22">
        <f t="shared" si="19"/>
        <v>25000</v>
      </c>
      <c r="K951" s="27"/>
      <c r="M951" s="20" t="s">
        <v>1411</v>
      </c>
    </row>
    <row r="952" spans="1:13">
      <c r="A952" s="19"/>
      <c r="B952" s="20" t="s">
        <v>1171</v>
      </c>
      <c r="C952" s="24" t="s">
        <v>383</v>
      </c>
      <c r="D952" s="24">
        <v>125</v>
      </c>
      <c r="E952" s="24">
        <v>125</v>
      </c>
      <c r="F952" s="24">
        <v>150</v>
      </c>
      <c r="G952" s="24">
        <v>125</v>
      </c>
      <c r="H952" s="26">
        <f>SUM('PACC - SNCC.F.053'!$D952:$G952)</f>
        <v>525</v>
      </c>
      <c r="I952" s="22">
        <v>110</v>
      </c>
      <c r="J952" s="22">
        <f t="shared" si="19"/>
        <v>57750</v>
      </c>
      <c r="K952" s="27"/>
      <c r="M952" s="20" t="s">
        <v>1411</v>
      </c>
    </row>
    <row r="953" spans="1:13">
      <c r="A953" s="19"/>
      <c r="B953" s="20" t="s">
        <v>1172</v>
      </c>
      <c r="C953" s="24" t="s">
        <v>383</v>
      </c>
      <c r="D953" s="24">
        <v>125</v>
      </c>
      <c r="E953" s="24">
        <v>125</v>
      </c>
      <c r="F953" s="24">
        <v>150</v>
      </c>
      <c r="G953" s="24">
        <v>125</v>
      </c>
      <c r="H953" s="26">
        <f>SUM('PACC - SNCC.F.053'!$D953:$G953)</f>
        <v>525</v>
      </c>
      <c r="I953" s="22">
        <v>150</v>
      </c>
      <c r="J953" s="22">
        <f t="shared" si="19"/>
        <v>78750</v>
      </c>
      <c r="K953" s="27"/>
      <c r="M953" s="20" t="s">
        <v>1411</v>
      </c>
    </row>
    <row r="954" spans="1:13">
      <c r="A954" s="19"/>
      <c r="B954" s="20" t="s">
        <v>1173</v>
      </c>
      <c r="C954" s="24" t="s">
        <v>383</v>
      </c>
      <c r="D954" s="20">
        <v>125</v>
      </c>
      <c r="E954" s="20">
        <v>125</v>
      </c>
      <c r="F954" s="20">
        <v>150</v>
      </c>
      <c r="G954" s="20">
        <v>125</v>
      </c>
      <c r="H954" s="26">
        <f>SUM('PACC - SNCC.F.053'!$D954:$G954)</f>
        <v>525</v>
      </c>
      <c r="I954" s="1">
        <v>50</v>
      </c>
      <c r="J954" s="22">
        <f t="shared" si="19"/>
        <v>26250</v>
      </c>
      <c r="K954" s="27"/>
      <c r="M954" s="20" t="s">
        <v>1411</v>
      </c>
    </row>
    <row r="955" spans="1:13">
      <c r="A955" s="19"/>
      <c r="B955" s="24" t="s">
        <v>1174</v>
      </c>
      <c r="C955" s="24" t="s">
        <v>383</v>
      </c>
      <c r="D955" s="20"/>
      <c r="E955" s="20"/>
      <c r="F955" s="20"/>
      <c r="G955" s="20"/>
      <c r="H955" s="26">
        <f>SUM('PACC - SNCC.F.053'!$D955:$G955)</f>
        <v>0</v>
      </c>
      <c r="I955" s="22"/>
      <c r="J955" s="22">
        <f t="shared" si="19"/>
        <v>0</v>
      </c>
      <c r="K955" s="27"/>
      <c r="M955" s="20" t="s">
        <v>1411</v>
      </c>
    </row>
    <row r="956" spans="1:13">
      <c r="A956" s="19"/>
      <c r="B956" s="20" t="s">
        <v>1175</v>
      </c>
      <c r="C956" s="24" t="s">
        <v>383</v>
      </c>
      <c r="D956" s="20">
        <v>10</v>
      </c>
      <c r="E956" s="20">
        <v>10</v>
      </c>
      <c r="F956" s="20">
        <v>10</v>
      </c>
      <c r="G956" s="20">
        <v>10</v>
      </c>
      <c r="H956" s="26">
        <f>SUM('PACC - SNCC.F.053'!$D956:$G956)</f>
        <v>40</v>
      </c>
      <c r="I956" s="22">
        <v>350</v>
      </c>
      <c r="J956" s="22">
        <f t="shared" si="19"/>
        <v>14000</v>
      </c>
      <c r="K956" s="27"/>
      <c r="M956" s="20" t="s">
        <v>1411</v>
      </c>
    </row>
    <row r="957" spans="1:13">
      <c r="A957" s="19"/>
      <c r="B957" s="20" t="s">
        <v>1176</v>
      </c>
      <c r="C957" s="24" t="s">
        <v>383</v>
      </c>
      <c r="D957" s="24"/>
      <c r="E957" s="24"/>
      <c r="F957" s="24"/>
      <c r="G957" s="24"/>
      <c r="H957" s="26">
        <f>SUM('PACC - SNCC.F.053'!$D957:$G957)</f>
        <v>0</v>
      </c>
      <c r="I957" s="22"/>
      <c r="J957" s="22">
        <f t="shared" si="19"/>
        <v>0</v>
      </c>
      <c r="K957" s="27"/>
      <c r="M957" s="20" t="s">
        <v>1411</v>
      </c>
    </row>
    <row r="958" spans="1:13">
      <c r="A958" s="19"/>
      <c r="B958" s="20" t="s">
        <v>1176</v>
      </c>
      <c r="C958" s="24" t="s">
        <v>383</v>
      </c>
      <c r="D958" s="20"/>
      <c r="E958" s="20"/>
      <c r="F958" s="20"/>
      <c r="G958" s="20"/>
      <c r="H958" s="26">
        <f>SUM('PACC - SNCC.F.053'!$D958:$G958)</f>
        <v>0</v>
      </c>
      <c r="I958" s="22"/>
      <c r="J958" s="22">
        <f t="shared" si="19"/>
        <v>0</v>
      </c>
      <c r="K958" s="27"/>
      <c r="M958" s="20" t="s">
        <v>1411</v>
      </c>
    </row>
    <row r="959" spans="1:13">
      <c r="A959" s="19"/>
      <c r="B959" s="20" t="s">
        <v>1177</v>
      </c>
      <c r="C959" s="24" t="s">
        <v>383</v>
      </c>
      <c r="D959" s="24">
        <v>20</v>
      </c>
      <c r="E959" s="24">
        <v>20</v>
      </c>
      <c r="F959" s="24">
        <v>20</v>
      </c>
      <c r="G959" s="24">
        <v>20</v>
      </c>
      <c r="H959" s="26">
        <f>SUM('PACC - SNCC.F.053'!$D959:$G959)</f>
        <v>80</v>
      </c>
      <c r="I959" s="1">
        <v>4250</v>
      </c>
      <c r="J959" s="22">
        <f t="shared" si="19"/>
        <v>340000</v>
      </c>
      <c r="K959" s="27"/>
      <c r="M959" s="20" t="s">
        <v>1411</v>
      </c>
    </row>
    <row r="960" spans="1:13">
      <c r="A960" s="19"/>
      <c r="B960" s="20" t="s">
        <v>1178</v>
      </c>
      <c r="C960" s="24" t="s">
        <v>383</v>
      </c>
      <c r="D960" s="24">
        <v>20</v>
      </c>
      <c r="E960" s="24">
        <v>20</v>
      </c>
      <c r="F960" s="24">
        <v>20</v>
      </c>
      <c r="G960" s="24">
        <v>20</v>
      </c>
      <c r="H960" s="26">
        <f>SUM('PACC - SNCC.F.053'!$D960:$G960)</f>
        <v>80</v>
      </c>
      <c r="I960" s="22">
        <v>3600</v>
      </c>
      <c r="J960" s="22">
        <f t="shared" si="19"/>
        <v>288000</v>
      </c>
      <c r="K960" s="27"/>
      <c r="M960" s="20" t="s">
        <v>1411</v>
      </c>
    </row>
    <row r="961" spans="1:13">
      <c r="A961" s="19"/>
      <c r="B961" s="24" t="s">
        <v>1179</v>
      </c>
      <c r="C961" s="24" t="s">
        <v>383</v>
      </c>
      <c r="D961" s="24">
        <v>20</v>
      </c>
      <c r="E961" s="24">
        <v>20</v>
      </c>
      <c r="F961" s="24">
        <v>20</v>
      </c>
      <c r="G961" s="24">
        <v>20</v>
      </c>
      <c r="H961" s="26">
        <f>SUM('PACC - SNCC.F.053'!$D961:$G961)</f>
        <v>80</v>
      </c>
      <c r="I961" s="22">
        <v>3600</v>
      </c>
      <c r="J961" s="22">
        <f t="shared" si="19"/>
        <v>288000</v>
      </c>
      <c r="K961" s="27"/>
      <c r="M961" s="20" t="s">
        <v>1411</v>
      </c>
    </row>
    <row r="962" spans="1:13">
      <c r="A962" s="19"/>
      <c r="B962" s="20" t="s">
        <v>1180</v>
      </c>
      <c r="C962" s="24" t="s">
        <v>383</v>
      </c>
      <c r="D962" s="20"/>
      <c r="E962" s="20"/>
      <c r="F962" s="20"/>
      <c r="G962" s="20"/>
      <c r="H962" s="26">
        <f>SUM('PACC - SNCC.F.053'!$D962:$G962)</f>
        <v>0</v>
      </c>
      <c r="I962" s="22"/>
      <c r="J962" s="22">
        <f t="shared" si="19"/>
        <v>0</v>
      </c>
      <c r="K962" s="27"/>
      <c r="M962" s="20" t="s">
        <v>1411</v>
      </c>
    </row>
    <row r="963" spans="1:13">
      <c r="A963" s="19"/>
      <c r="B963" s="20" t="s">
        <v>1181</v>
      </c>
      <c r="C963" s="24" t="s">
        <v>383</v>
      </c>
      <c r="D963" s="20">
        <v>10</v>
      </c>
      <c r="E963" s="20">
        <v>10</v>
      </c>
      <c r="F963" s="20">
        <v>10</v>
      </c>
      <c r="G963" s="20">
        <v>10</v>
      </c>
      <c r="H963" s="26">
        <f>SUM('PACC - SNCC.F.053'!$D963:$G963)</f>
        <v>40</v>
      </c>
      <c r="I963" s="22">
        <v>3500</v>
      </c>
      <c r="J963" s="22">
        <f t="shared" si="19"/>
        <v>140000</v>
      </c>
      <c r="K963" s="27"/>
      <c r="M963" s="20" t="s">
        <v>1411</v>
      </c>
    </row>
    <row r="964" spans="1:13">
      <c r="A964" s="19"/>
      <c r="B964" s="20" t="s">
        <v>1182</v>
      </c>
      <c r="C964" s="24" t="s">
        <v>383</v>
      </c>
      <c r="D964" s="20">
        <v>6</v>
      </c>
      <c r="E964" s="20">
        <v>6</v>
      </c>
      <c r="F964" s="20">
        <v>6</v>
      </c>
      <c r="G964" s="20">
        <v>6</v>
      </c>
      <c r="H964" s="26">
        <f>SUM('PACC - SNCC.F.053'!$D964:$G964)</f>
        <v>24</v>
      </c>
      <c r="I964" s="22">
        <v>3800</v>
      </c>
      <c r="J964" s="22">
        <f t="shared" si="19"/>
        <v>91200</v>
      </c>
      <c r="K964" s="27"/>
      <c r="M964" s="20" t="s">
        <v>1411</v>
      </c>
    </row>
    <row r="965" spans="1:13">
      <c r="A965" s="19"/>
      <c r="B965" s="20" t="s">
        <v>1399</v>
      </c>
      <c r="C965" s="24" t="s">
        <v>383</v>
      </c>
      <c r="D965" s="20">
        <v>15</v>
      </c>
      <c r="E965" s="20">
        <v>15</v>
      </c>
      <c r="F965" s="20">
        <v>15</v>
      </c>
      <c r="G965" s="20">
        <v>15</v>
      </c>
      <c r="H965" s="26">
        <f>SUM('PACC - SNCC.F.053'!$D965:$G965)</f>
        <v>60</v>
      </c>
      <c r="I965" s="22">
        <v>3200</v>
      </c>
      <c r="J965" s="22">
        <f t="shared" si="19"/>
        <v>192000</v>
      </c>
      <c r="K965" s="27"/>
      <c r="M965" s="20" t="s">
        <v>1411</v>
      </c>
    </row>
    <row r="966" spans="1:13">
      <c r="A966" s="19"/>
      <c r="B966" s="24" t="s">
        <v>1400</v>
      </c>
      <c r="C966" s="24" t="s">
        <v>383</v>
      </c>
      <c r="D966" s="24">
        <v>20</v>
      </c>
      <c r="E966" s="24">
        <v>20</v>
      </c>
      <c r="F966" s="24">
        <v>20</v>
      </c>
      <c r="G966" s="24">
        <v>20</v>
      </c>
      <c r="H966" s="26">
        <f>SUM('PACC - SNCC.F.053'!$D966:$G966)</f>
        <v>80</v>
      </c>
      <c r="I966" s="22">
        <v>2700</v>
      </c>
      <c r="J966" s="22">
        <f t="shared" si="19"/>
        <v>216000</v>
      </c>
      <c r="K966" s="27"/>
      <c r="M966" s="20" t="s">
        <v>1411</v>
      </c>
    </row>
    <row r="967" spans="1:13">
      <c r="A967" s="19"/>
      <c r="B967" s="20" t="s">
        <v>1401</v>
      </c>
      <c r="C967" s="24" t="s">
        <v>383</v>
      </c>
      <c r="D967" s="20">
        <v>2</v>
      </c>
      <c r="E967" s="20">
        <v>2</v>
      </c>
      <c r="F967" s="20">
        <v>2</v>
      </c>
      <c r="G967" s="20">
        <v>2</v>
      </c>
      <c r="H967" s="26">
        <f>SUM('PACC - SNCC.F.053'!$D967:$G967)</f>
        <v>8</v>
      </c>
      <c r="I967" s="22">
        <v>5600</v>
      </c>
      <c r="J967" s="22">
        <f t="shared" si="19"/>
        <v>44800</v>
      </c>
      <c r="K967" s="27"/>
      <c r="M967" s="20" t="s">
        <v>1411</v>
      </c>
    </row>
    <row r="968" spans="1:13">
      <c r="A968" s="19"/>
      <c r="B968" s="20" t="s">
        <v>1183</v>
      </c>
      <c r="C968" s="24" t="s">
        <v>383</v>
      </c>
      <c r="D968" s="24">
        <v>10</v>
      </c>
      <c r="E968" s="24">
        <v>10</v>
      </c>
      <c r="F968" s="24">
        <v>10</v>
      </c>
      <c r="G968" s="24">
        <v>10</v>
      </c>
      <c r="H968" s="26">
        <f>SUM('PACC - SNCC.F.053'!$D968:$G968)</f>
        <v>40</v>
      </c>
      <c r="I968" s="1">
        <v>390</v>
      </c>
      <c r="J968" s="22">
        <f t="shared" si="19"/>
        <v>15600</v>
      </c>
      <c r="K968" s="27"/>
      <c r="M968" s="20" t="s">
        <v>1411</v>
      </c>
    </row>
    <row r="969" spans="1:13">
      <c r="A969" s="19"/>
      <c r="B969" s="20" t="s">
        <v>1184</v>
      </c>
      <c r="C969" s="24" t="s">
        <v>1406</v>
      </c>
      <c r="D969" s="20">
        <v>9</v>
      </c>
      <c r="E969" s="20">
        <v>9</v>
      </c>
      <c r="F969" s="20">
        <v>9</v>
      </c>
      <c r="G969" s="20">
        <v>9</v>
      </c>
      <c r="H969" s="26">
        <f>SUM('PACC - SNCC.F.053'!$D969:$G969)</f>
        <v>36</v>
      </c>
      <c r="I969" s="22">
        <v>950</v>
      </c>
      <c r="J969" s="22">
        <f t="shared" si="19"/>
        <v>34200</v>
      </c>
      <c r="K969" s="27"/>
      <c r="M969" s="20" t="s">
        <v>1411</v>
      </c>
    </row>
    <row r="970" spans="1:13">
      <c r="A970" s="19"/>
      <c r="B970" s="20" t="s">
        <v>1185</v>
      </c>
      <c r="C970" s="24" t="s">
        <v>1397</v>
      </c>
      <c r="D970" s="20">
        <v>300</v>
      </c>
      <c r="E970" s="20">
        <v>300</v>
      </c>
      <c r="F970" s="20">
        <v>300</v>
      </c>
      <c r="G970" s="20">
        <v>300</v>
      </c>
      <c r="H970" s="26">
        <f>SUM('PACC - SNCC.F.053'!$D970:$G970)</f>
        <v>1200</v>
      </c>
      <c r="I970" s="22">
        <v>20</v>
      </c>
      <c r="J970" s="22">
        <f t="shared" si="19"/>
        <v>24000</v>
      </c>
      <c r="K970" s="27"/>
      <c r="M970" s="20" t="s">
        <v>1411</v>
      </c>
    </row>
    <row r="971" spans="1:13">
      <c r="A971" s="19"/>
      <c r="B971" s="20" t="s">
        <v>1186</v>
      </c>
      <c r="C971" s="24" t="s">
        <v>383</v>
      </c>
      <c r="D971" s="20"/>
      <c r="E971" s="20"/>
      <c r="F971" s="20"/>
      <c r="G971" s="20"/>
      <c r="H971" s="26">
        <f>SUM('PACC - SNCC.F.053'!$D971:$G971)</f>
        <v>0</v>
      </c>
      <c r="I971" s="22"/>
      <c r="J971" s="22">
        <f t="shared" si="19"/>
        <v>0</v>
      </c>
      <c r="K971" s="27"/>
      <c r="M971" s="20" t="s">
        <v>1411</v>
      </c>
    </row>
    <row r="972" spans="1:13">
      <c r="A972" s="19"/>
      <c r="B972" s="24" t="s">
        <v>1187</v>
      </c>
      <c r="C972" s="24" t="s">
        <v>383</v>
      </c>
      <c r="D972" s="24">
        <v>20</v>
      </c>
      <c r="E972" s="24">
        <v>20</v>
      </c>
      <c r="F972" s="24">
        <v>20</v>
      </c>
      <c r="G972" s="24">
        <v>20</v>
      </c>
      <c r="H972" s="26">
        <f>SUM('PACC - SNCC.F.053'!$D972:$G972)</f>
        <v>80</v>
      </c>
      <c r="I972" s="22">
        <v>560</v>
      </c>
      <c r="J972" s="22">
        <f t="shared" si="19"/>
        <v>44800</v>
      </c>
      <c r="K972" s="27">
        <f>SUM(J935:J972)</f>
        <v>4234500</v>
      </c>
      <c r="M972" s="20" t="s">
        <v>1411</v>
      </c>
    </row>
    <row r="973" spans="1:13">
      <c r="A973" s="19" t="s">
        <v>189</v>
      </c>
      <c r="B973" s="24"/>
      <c r="C973" s="24"/>
      <c r="D973" s="24"/>
      <c r="E973" s="24"/>
      <c r="F973" s="24"/>
      <c r="G973" s="24"/>
      <c r="H973" s="26">
        <f>SUM('PACC - SNCC.F.053'!$D973:$G973)</f>
        <v>0</v>
      </c>
      <c r="J973" s="22">
        <f t="shared" si="19"/>
        <v>0</v>
      </c>
      <c r="K973" s="27"/>
      <c r="M973" s="20" t="s">
        <v>1411</v>
      </c>
    </row>
    <row r="974" spans="1:13">
      <c r="A974" s="19"/>
      <c r="B974" s="24" t="s">
        <v>1188</v>
      </c>
      <c r="C974" s="24" t="s">
        <v>383</v>
      </c>
      <c r="D974" s="20"/>
      <c r="E974" s="20"/>
      <c r="F974" s="20">
        <v>0</v>
      </c>
      <c r="G974" s="20"/>
      <c r="H974" s="26">
        <f>SUM('PACC - SNCC.F.053'!$D974:$G974)</f>
        <v>0</v>
      </c>
      <c r="I974" s="22"/>
      <c r="J974" s="22">
        <f t="shared" si="19"/>
        <v>0</v>
      </c>
      <c r="K974" s="27"/>
      <c r="M974" s="20" t="s">
        <v>1411</v>
      </c>
    </row>
    <row r="975" spans="1:13">
      <c r="A975" s="19"/>
      <c r="B975" s="20" t="s">
        <v>1189</v>
      </c>
      <c r="C975" s="24" t="s">
        <v>1198</v>
      </c>
      <c r="D975" s="24">
        <v>30</v>
      </c>
      <c r="E975" s="24">
        <v>30</v>
      </c>
      <c r="F975" s="24">
        <v>30</v>
      </c>
      <c r="G975" s="24">
        <v>30</v>
      </c>
      <c r="H975" s="26">
        <f>SUM('PACC - SNCC.F.053'!$D975:$G975)</f>
        <v>120</v>
      </c>
      <c r="I975" s="22">
        <v>270</v>
      </c>
      <c r="J975" s="22">
        <f t="shared" si="19"/>
        <v>32400</v>
      </c>
      <c r="K975" s="27"/>
      <c r="M975" s="20" t="s">
        <v>1411</v>
      </c>
    </row>
    <row r="976" spans="1:13">
      <c r="A976" s="19"/>
      <c r="B976" s="20" t="s">
        <v>1189</v>
      </c>
      <c r="C976" s="24" t="s">
        <v>1198</v>
      </c>
      <c r="D976" s="20"/>
      <c r="E976" s="20"/>
      <c r="F976" s="20"/>
      <c r="G976" s="20"/>
      <c r="H976" s="26">
        <f>SUM('PACC - SNCC.F.053'!$D976:$G976)</f>
        <v>0</v>
      </c>
      <c r="J976" s="22">
        <f t="shared" si="19"/>
        <v>0</v>
      </c>
      <c r="K976" s="27"/>
      <c r="M976" s="20" t="s">
        <v>1411</v>
      </c>
    </row>
    <row r="977" spans="1:13">
      <c r="A977" s="19"/>
      <c r="B977" s="20" t="s">
        <v>1190</v>
      </c>
      <c r="C977" s="24" t="s">
        <v>383</v>
      </c>
      <c r="D977" s="24">
        <v>9</v>
      </c>
      <c r="E977" s="24">
        <v>9</v>
      </c>
      <c r="F977" s="24">
        <v>9</v>
      </c>
      <c r="G977" s="24">
        <v>9</v>
      </c>
      <c r="H977" s="26">
        <f>SUM('PACC - SNCC.F.053'!$D977:$G977)</f>
        <v>36</v>
      </c>
      <c r="I977" s="22">
        <v>195</v>
      </c>
      <c r="J977" s="22">
        <f t="shared" si="19"/>
        <v>7020</v>
      </c>
      <c r="K977" s="27"/>
      <c r="M977" s="20" t="s">
        <v>1411</v>
      </c>
    </row>
    <row r="978" spans="1:13">
      <c r="A978" s="19"/>
      <c r="B978" s="20" t="s">
        <v>1191</v>
      </c>
      <c r="C978" s="24" t="s">
        <v>383</v>
      </c>
      <c r="D978" s="20">
        <v>20</v>
      </c>
      <c r="E978" s="20">
        <v>20</v>
      </c>
      <c r="F978" s="20">
        <v>20</v>
      </c>
      <c r="G978" s="20">
        <v>20</v>
      </c>
      <c r="H978" s="26">
        <f>SUM('PACC - SNCC.F.053'!$D978:$G978)</f>
        <v>80</v>
      </c>
      <c r="I978" s="22">
        <v>85</v>
      </c>
      <c r="J978" s="22">
        <f t="shared" si="19"/>
        <v>6800</v>
      </c>
      <c r="K978" s="27"/>
      <c r="M978" s="20" t="s">
        <v>1411</v>
      </c>
    </row>
    <row r="979" spans="1:13">
      <c r="A979" s="19"/>
      <c r="B979" s="24" t="s">
        <v>1192</v>
      </c>
      <c r="C979" s="24" t="s">
        <v>383</v>
      </c>
      <c r="D979" s="20">
        <v>20</v>
      </c>
      <c r="E979" s="20">
        <v>20</v>
      </c>
      <c r="F979" s="20">
        <v>20</v>
      </c>
      <c r="G979" s="20">
        <v>20</v>
      </c>
      <c r="H979" s="26">
        <f>SUM('PACC - SNCC.F.053'!$D979:$G979)</f>
        <v>80</v>
      </c>
      <c r="I979" s="22">
        <v>45</v>
      </c>
      <c r="J979" s="22">
        <f t="shared" si="19"/>
        <v>3600</v>
      </c>
      <c r="K979" s="27"/>
      <c r="M979" s="20" t="s">
        <v>1411</v>
      </c>
    </row>
    <row r="980" spans="1:13">
      <c r="A980" s="19"/>
      <c r="B980" s="20" t="s">
        <v>1193</v>
      </c>
      <c r="C980" s="24" t="s">
        <v>383</v>
      </c>
      <c r="D980" s="20">
        <v>25</v>
      </c>
      <c r="E980" s="20">
        <v>25</v>
      </c>
      <c r="F980" s="20">
        <v>25</v>
      </c>
      <c r="G980" s="20">
        <v>25</v>
      </c>
      <c r="H980" s="26">
        <f>SUM('PACC - SNCC.F.053'!$D980:$G980)</f>
        <v>100</v>
      </c>
      <c r="I980" s="22">
        <v>85</v>
      </c>
      <c r="J980" s="22">
        <f t="shared" si="19"/>
        <v>8500</v>
      </c>
      <c r="K980" s="27"/>
      <c r="M980" s="20" t="s">
        <v>1411</v>
      </c>
    </row>
    <row r="981" spans="1:13">
      <c r="A981" s="19"/>
      <c r="B981" s="20" t="s">
        <v>1194</v>
      </c>
      <c r="C981" s="24" t="s">
        <v>383</v>
      </c>
      <c r="D981" s="24">
        <v>5</v>
      </c>
      <c r="E981" s="24">
        <v>5</v>
      </c>
      <c r="F981" s="24">
        <v>5</v>
      </c>
      <c r="G981" s="24">
        <v>5</v>
      </c>
      <c r="H981" s="26">
        <f>SUM('PACC - SNCC.F.053'!$D981:$G981)</f>
        <v>20</v>
      </c>
      <c r="I981" s="22">
        <v>82</v>
      </c>
      <c r="J981" s="22">
        <f t="shared" si="19"/>
        <v>1640</v>
      </c>
      <c r="K981" s="27"/>
      <c r="M981" s="20" t="s">
        <v>1411</v>
      </c>
    </row>
    <row r="982" spans="1:13">
      <c r="A982" s="19"/>
      <c r="B982" s="20" t="s">
        <v>1195</v>
      </c>
      <c r="C982" s="24" t="s">
        <v>1199</v>
      </c>
      <c r="D982" s="20"/>
      <c r="E982" s="20"/>
      <c r="F982" s="20"/>
      <c r="G982" s="20"/>
      <c r="H982" s="26">
        <f>SUM('PACC - SNCC.F.053'!$D982:$G982)</f>
        <v>0</v>
      </c>
      <c r="I982" s="22"/>
      <c r="J982" s="22">
        <f t="shared" si="19"/>
        <v>0</v>
      </c>
      <c r="K982" s="27"/>
      <c r="M982" s="20" t="s">
        <v>1411</v>
      </c>
    </row>
    <row r="983" spans="1:13">
      <c r="A983" s="19"/>
      <c r="B983" s="20" t="s">
        <v>1196</v>
      </c>
      <c r="C983" s="24" t="s">
        <v>383</v>
      </c>
      <c r="D983" s="24"/>
      <c r="E983" s="24"/>
      <c r="F983" s="24"/>
      <c r="G983" s="24"/>
      <c r="H983" s="26">
        <f>SUM('PACC - SNCC.F.053'!$D983:$G983)</f>
        <v>0</v>
      </c>
      <c r="J983" s="22">
        <f t="shared" si="19"/>
        <v>0</v>
      </c>
      <c r="K983" s="27"/>
      <c r="M983" s="20" t="s">
        <v>1411</v>
      </c>
    </row>
    <row r="984" spans="1:13">
      <c r="A984" s="19"/>
      <c r="B984" s="24" t="s">
        <v>1197</v>
      </c>
      <c r="C984" s="24" t="s">
        <v>383</v>
      </c>
      <c r="D984" s="20">
        <v>150</v>
      </c>
      <c r="E984" s="20"/>
      <c r="F984" s="20"/>
      <c r="G984" s="20"/>
      <c r="H984" s="26">
        <f>SUM('PACC - SNCC.F.053'!$D984:$G984)</f>
        <v>150</v>
      </c>
      <c r="I984" s="22">
        <v>450</v>
      </c>
      <c r="J984" s="22">
        <f t="shared" si="19"/>
        <v>67500</v>
      </c>
      <c r="K984" s="27">
        <f>SUM(J974:J984)</f>
        <v>127460</v>
      </c>
      <c r="M984" s="20" t="s">
        <v>1411</v>
      </c>
    </row>
    <row r="985" spans="1:13">
      <c r="A985" s="19" t="s">
        <v>190</v>
      </c>
      <c r="B985" s="24"/>
      <c r="C985" s="24"/>
      <c r="D985" s="24"/>
      <c r="E985" s="24"/>
      <c r="F985" s="24"/>
      <c r="G985" s="24"/>
      <c r="H985" s="26">
        <f>SUM('PACC - SNCC.F.053'!$D985:$G985)</f>
        <v>0</v>
      </c>
      <c r="J985" s="22">
        <f t="shared" si="19"/>
        <v>0</v>
      </c>
      <c r="K985" s="27"/>
      <c r="M985" s="20" t="s">
        <v>1411</v>
      </c>
    </row>
    <row r="986" spans="1:13">
      <c r="A986" s="19"/>
      <c r="B986" s="24" t="s">
        <v>1200</v>
      </c>
      <c r="C986" s="24" t="s">
        <v>383</v>
      </c>
      <c r="D986" s="20"/>
      <c r="E986" s="20">
        <v>0</v>
      </c>
      <c r="F986" s="20"/>
      <c r="G986" s="20"/>
      <c r="H986" s="26">
        <f>SUM('PACC - SNCC.F.053'!$D986:$G986)</f>
        <v>0</v>
      </c>
      <c r="I986" s="22"/>
      <c r="J986" s="22">
        <f t="shared" si="19"/>
        <v>0</v>
      </c>
      <c r="K986" s="27"/>
      <c r="M986" s="20" t="s">
        <v>1411</v>
      </c>
    </row>
    <row r="987" spans="1:13">
      <c r="A987" s="19"/>
      <c r="B987" s="20" t="s">
        <v>1201</v>
      </c>
      <c r="C987" s="24" t="s">
        <v>383</v>
      </c>
      <c r="D987" s="20">
        <v>25</v>
      </c>
      <c r="E987" s="20">
        <v>25</v>
      </c>
      <c r="F987" s="20">
        <v>25</v>
      </c>
      <c r="G987" s="20">
        <v>25</v>
      </c>
      <c r="H987" s="26">
        <f>SUM('PACC - SNCC.F.053'!$D987:$G987)</f>
        <v>100</v>
      </c>
      <c r="I987" s="22">
        <v>305</v>
      </c>
      <c r="J987" s="22">
        <f t="shared" si="19"/>
        <v>30500</v>
      </c>
      <c r="K987" s="27"/>
      <c r="M987" s="20" t="s">
        <v>1411</v>
      </c>
    </row>
    <row r="988" spans="1:13">
      <c r="A988" s="19"/>
      <c r="B988" s="20" t="s">
        <v>1202</v>
      </c>
      <c r="C988" s="24" t="s">
        <v>383</v>
      </c>
      <c r="D988" s="20">
        <v>5</v>
      </c>
      <c r="E988" s="20">
        <v>5</v>
      </c>
      <c r="F988" s="20">
        <v>5</v>
      </c>
      <c r="G988" s="20">
        <v>5</v>
      </c>
      <c r="H988" s="26">
        <f>SUM('PACC - SNCC.F.053'!$D988:$G988)</f>
        <v>20</v>
      </c>
      <c r="I988" s="22">
        <v>1800</v>
      </c>
      <c r="J988" s="22">
        <f t="shared" si="19"/>
        <v>36000</v>
      </c>
      <c r="K988" s="27"/>
      <c r="M988" s="20" t="s">
        <v>1411</v>
      </c>
    </row>
    <row r="989" spans="1:13">
      <c r="A989" s="19"/>
      <c r="B989" s="20" t="s">
        <v>1203</v>
      </c>
      <c r="C989" s="24" t="s">
        <v>383</v>
      </c>
      <c r="D989" s="24">
        <v>10</v>
      </c>
      <c r="E989" s="24">
        <v>10</v>
      </c>
      <c r="F989" s="24">
        <v>10</v>
      </c>
      <c r="G989" s="24">
        <v>10</v>
      </c>
      <c r="H989" s="26">
        <f>SUM('PACC - SNCC.F.053'!$D989:$G989)</f>
        <v>40</v>
      </c>
      <c r="I989" s="22">
        <v>126</v>
      </c>
      <c r="J989" s="22">
        <f t="shared" si="19"/>
        <v>5040</v>
      </c>
      <c r="K989" s="27"/>
      <c r="M989" s="20" t="s">
        <v>1411</v>
      </c>
    </row>
    <row r="990" spans="1:13">
      <c r="A990" s="19"/>
      <c r="B990" s="20" t="s">
        <v>1204</v>
      </c>
      <c r="C990" s="24" t="s">
        <v>383</v>
      </c>
      <c r="D990" s="20">
        <v>25</v>
      </c>
      <c r="E990" s="20">
        <v>25</v>
      </c>
      <c r="F990" s="20">
        <v>25</v>
      </c>
      <c r="G990" s="20">
        <v>25</v>
      </c>
      <c r="H990" s="26">
        <f>SUM('PACC - SNCC.F.053'!$D990:$G990)</f>
        <v>100</v>
      </c>
      <c r="I990" s="22">
        <v>35</v>
      </c>
      <c r="J990" s="22">
        <f t="shared" si="19"/>
        <v>3500</v>
      </c>
      <c r="K990" s="27"/>
      <c r="M990" s="20" t="s">
        <v>1411</v>
      </c>
    </row>
    <row r="991" spans="1:13">
      <c r="A991" s="19"/>
      <c r="B991" s="20" t="s">
        <v>1205</v>
      </c>
      <c r="C991" s="24" t="s">
        <v>383</v>
      </c>
      <c r="D991" s="24"/>
      <c r="E991" s="24">
        <v>5</v>
      </c>
      <c r="F991" s="24">
        <v>5</v>
      </c>
      <c r="G991" s="24"/>
      <c r="H991" s="26">
        <f>SUM('PACC - SNCC.F.053'!$D991:$G991)</f>
        <v>10</v>
      </c>
      <c r="I991" s="22">
        <v>1200</v>
      </c>
      <c r="J991" s="22">
        <f t="shared" si="19"/>
        <v>12000</v>
      </c>
      <c r="K991" s="27"/>
      <c r="M991" s="20" t="s">
        <v>1411</v>
      </c>
    </row>
    <row r="992" spans="1:13">
      <c r="A992" s="19"/>
      <c r="B992" s="24" t="s">
        <v>1206</v>
      </c>
      <c r="C992" s="24" t="s">
        <v>1406</v>
      </c>
      <c r="D992" s="20">
        <v>5</v>
      </c>
      <c r="E992" s="20">
        <v>5</v>
      </c>
      <c r="F992" s="20">
        <v>5</v>
      </c>
      <c r="G992" s="20">
        <v>5</v>
      </c>
      <c r="H992" s="26">
        <f>SUM('PACC - SNCC.F.053'!$D992:$G992)</f>
        <v>20</v>
      </c>
      <c r="I992" s="22">
        <v>305</v>
      </c>
      <c r="J992" s="22">
        <f t="shared" si="19"/>
        <v>6100</v>
      </c>
      <c r="K992" s="27"/>
      <c r="M992" s="20" t="s">
        <v>1411</v>
      </c>
    </row>
    <row r="993" spans="1:13">
      <c r="A993" s="19"/>
      <c r="B993" s="20" t="s">
        <v>1207</v>
      </c>
      <c r="C993" s="24" t="s">
        <v>383</v>
      </c>
      <c r="D993" s="20">
        <v>6</v>
      </c>
      <c r="E993" s="20">
        <v>6</v>
      </c>
      <c r="F993" s="20">
        <v>6</v>
      </c>
      <c r="G993" s="20">
        <v>6</v>
      </c>
      <c r="H993" s="26">
        <f>SUM('PACC - SNCC.F.053'!$D993:$G993)</f>
        <v>24</v>
      </c>
      <c r="I993" s="22">
        <v>900</v>
      </c>
      <c r="J993" s="22">
        <f t="shared" si="19"/>
        <v>21600</v>
      </c>
      <c r="K993" s="27"/>
      <c r="M993" s="20" t="s">
        <v>1411</v>
      </c>
    </row>
    <row r="994" spans="1:13">
      <c r="A994" s="19"/>
      <c r="B994" s="20" t="s">
        <v>1208</v>
      </c>
      <c r="C994" s="24" t="s">
        <v>402</v>
      </c>
      <c r="D994" s="24">
        <v>250</v>
      </c>
      <c r="E994" s="24">
        <v>250</v>
      </c>
      <c r="F994" s="24">
        <v>250</v>
      </c>
      <c r="G994" s="24">
        <v>250</v>
      </c>
      <c r="H994" s="26">
        <f>SUM('PACC - SNCC.F.053'!$D994:$G994)</f>
        <v>1000</v>
      </c>
      <c r="I994" s="22">
        <v>85</v>
      </c>
      <c r="J994" s="22">
        <f t="shared" ref="J994:J1021" si="20">+H994*I994</f>
        <v>85000</v>
      </c>
      <c r="K994" s="27"/>
      <c r="M994" s="20" t="s">
        <v>1411</v>
      </c>
    </row>
    <row r="995" spans="1:13">
      <c r="A995" s="19"/>
      <c r="B995" s="24" t="s">
        <v>1210</v>
      </c>
      <c r="C995" s="24" t="s">
        <v>402</v>
      </c>
      <c r="D995" s="20">
        <v>150</v>
      </c>
      <c r="E995" s="20">
        <v>150</v>
      </c>
      <c r="F995" s="20">
        <v>150</v>
      </c>
      <c r="G995" s="20">
        <v>150</v>
      </c>
      <c r="H995" s="26">
        <f>SUM('PACC - SNCC.F.053'!$D995:$G995)</f>
        <v>600</v>
      </c>
      <c r="I995" s="22">
        <v>110</v>
      </c>
      <c r="J995" s="22">
        <f t="shared" si="20"/>
        <v>66000</v>
      </c>
      <c r="K995" s="27"/>
      <c r="M995" s="20" t="s">
        <v>1411</v>
      </c>
    </row>
    <row r="996" spans="1:13">
      <c r="A996" s="19"/>
      <c r="B996" s="20" t="s">
        <v>1209</v>
      </c>
      <c r="C996" s="24" t="s">
        <v>402</v>
      </c>
      <c r="D996" s="20"/>
      <c r="E996" s="20"/>
      <c r="F996" s="20"/>
      <c r="G996" s="20"/>
      <c r="H996" s="26">
        <f>SUM('PACC - SNCC.F.053'!$D996:$G996)</f>
        <v>0</v>
      </c>
      <c r="I996" s="22"/>
      <c r="J996" s="22">
        <f t="shared" si="20"/>
        <v>0</v>
      </c>
      <c r="K996" s="27"/>
      <c r="M996" s="20" t="s">
        <v>1411</v>
      </c>
    </row>
    <row r="997" spans="1:13">
      <c r="A997" s="19"/>
      <c r="B997" s="20" t="s">
        <v>1210</v>
      </c>
      <c r="C997" s="24" t="s">
        <v>402</v>
      </c>
      <c r="D997" s="20">
        <v>50</v>
      </c>
      <c r="E997" s="20">
        <v>50</v>
      </c>
      <c r="F997" s="20">
        <v>50</v>
      </c>
      <c r="G997" s="20">
        <v>50</v>
      </c>
      <c r="H997" s="26">
        <f>SUM('PACC - SNCC.F.053'!$D997:$G997)</f>
        <v>200</v>
      </c>
      <c r="I997" s="22">
        <v>85</v>
      </c>
      <c r="J997" s="22">
        <f t="shared" si="20"/>
        <v>17000</v>
      </c>
      <c r="K997" s="27"/>
      <c r="M997" s="20" t="s">
        <v>1411</v>
      </c>
    </row>
    <row r="998" spans="1:13">
      <c r="A998" s="19"/>
      <c r="B998" s="20" t="s">
        <v>1211</v>
      </c>
      <c r="C998" s="24" t="s">
        <v>402</v>
      </c>
      <c r="D998" s="20">
        <v>25</v>
      </c>
      <c r="E998" s="20">
        <v>25</v>
      </c>
      <c r="F998" s="20">
        <v>25</v>
      </c>
      <c r="G998" s="20">
        <v>25</v>
      </c>
      <c r="H998" s="26">
        <f>SUM('PACC - SNCC.F.053'!$D998:$G998)</f>
        <v>100</v>
      </c>
      <c r="I998" s="22">
        <v>150</v>
      </c>
      <c r="J998" s="22">
        <f t="shared" si="20"/>
        <v>15000</v>
      </c>
      <c r="K998" s="27"/>
      <c r="M998" s="20" t="s">
        <v>1411</v>
      </c>
    </row>
    <row r="999" spans="1:13">
      <c r="A999" s="19"/>
      <c r="B999" s="20" t="s">
        <v>1212</v>
      </c>
      <c r="C999" s="24" t="s">
        <v>383</v>
      </c>
      <c r="D999" s="24">
        <v>25</v>
      </c>
      <c r="E999" s="24">
        <v>25</v>
      </c>
      <c r="F999" s="24">
        <v>25</v>
      </c>
      <c r="G999" s="24">
        <v>25</v>
      </c>
      <c r="H999" s="26">
        <f>SUM('PACC - SNCC.F.053'!$D999:$G999)</f>
        <v>100</v>
      </c>
      <c r="I999" s="22">
        <v>150</v>
      </c>
      <c r="J999" s="22">
        <f t="shared" si="20"/>
        <v>15000</v>
      </c>
      <c r="K999" s="27"/>
      <c r="M999" s="20" t="s">
        <v>1411</v>
      </c>
    </row>
    <row r="1000" spans="1:13">
      <c r="A1000" s="19"/>
      <c r="B1000" s="24" t="s">
        <v>1213</v>
      </c>
      <c r="C1000" s="24" t="s">
        <v>383</v>
      </c>
      <c r="D1000" s="20">
        <v>9</v>
      </c>
      <c r="E1000" s="20">
        <v>9</v>
      </c>
      <c r="F1000" s="20">
        <v>9</v>
      </c>
      <c r="G1000" s="20">
        <v>9</v>
      </c>
      <c r="H1000" s="26">
        <f>SUM('PACC - SNCC.F.053'!$D1000:$G1000)</f>
        <v>36</v>
      </c>
      <c r="I1000" s="22">
        <v>1900</v>
      </c>
      <c r="J1000" s="22">
        <f t="shared" si="20"/>
        <v>68400</v>
      </c>
      <c r="K1000" s="27"/>
      <c r="M1000" s="20" t="s">
        <v>1411</v>
      </c>
    </row>
    <row r="1001" spans="1:13">
      <c r="A1001" s="19"/>
      <c r="B1001" s="20" t="s">
        <v>1214</v>
      </c>
      <c r="C1001" s="24" t="s">
        <v>383</v>
      </c>
      <c r="D1001" s="20"/>
      <c r="E1001" s="20"/>
      <c r="F1001" s="20"/>
      <c r="G1001" s="20"/>
      <c r="H1001" s="26">
        <f>SUM('PACC - SNCC.F.053'!$D1001:$G1001)</f>
        <v>0</v>
      </c>
      <c r="I1001" s="22"/>
      <c r="J1001" s="22">
        <f t="shared" si="20"/>
        <v>0</v>
      </c>
      <c r="K1001" s="27"/>
      <c r="M1001" s="20" t="s">
        <v>1411</v>
      </c>
    </row>
    <row r="1002" spans="1:13">
      <c r="A1002" s="19"/>
      <c r="B1002" s="20" t="s">
        <v>1215</v>
      </c>
      <c r="C1002" s="24" t="s">
        <v>383</v>
      </c>
      <c r="D1002" s="24">
        <v>50</v>
      </c>
      <c r="E1002" s="24">
        <v>50</v>
      </c>
      <c r="F1002" s="24">
        <v>50</v>
      </c>
      <c r="G1002" s="24">
        <v>50</v>
      </c>
      <c r="H1002" s="26">
        <f>SUM('PACC - SNCC.F.053'!$D1002:$G1002)</f>
        <v>200</v>
      </c>
      <c r="I1002" s="22">
        <v>85</v>
      </c>
      <c r="J1002" s="22">
        <f t="shared" si="20"/>
        <v>17000</v>
      </c>
      <c r="K1002" s="27"/>
      <c r="M1002" s="20" t="s">
        <v>1411</v>
      </c>
    </row>
    <row r="1003" spans="1:13">
      <c r="A1003" s="19"/>
      <c r="B1003" s="20" t="s">
        <v>1216</v>
      </c>
      <c r="C1003" s="24" t="s">
        <v>383</v>
      </c>
      <c r="D1003" s="24">
        <v>25</v>
      </c>
      <c r="E1003" s="24">
        <v>25</v>
      </c>
      <c r="F1003" s="24">
        <v>25</v>
      </c>
      <c r="G1003" s="24">
        <v>25</v>
      </c>
      <c r="H1003" s="26">
        <f>SUM('PACC - SNCC.F.053'!$D1003:$G1003)</f>
        <v>100</v>
      </c>
      <c r="I1003" s="22">
        <v>35</v>
      </c>
      <c r="J1003" s="22">
        <f t="shared" si="20"/>
        <v>3500</v>
      </c>
      <c r="K1003" s="27"/>
      <c r="M1003" s="20" t="s">
        <v>1411</v>
      </c>
    </row>
    <row r="1004" spans="1:13">
      <c r="A1004" s="19"/>
      <c r="B1004" s="20" t="s">
        <v>1217</v>
      </c>
      <c r="C1004" s="24" t="s">
        <v>402</v>
      </c>
      <c r="D1004" s="20">
        <v>50</v>
      </c>
      <c r="E1004" s="20">
        <v>50</v>
      </c>
      <c r="F1004" s="20">
        <v>50</v>
      </c>
      <c r="G1004" s="20">
        <v>50</v>
      </c>
      <c r="H1004" s="26">
        <f>SUM('PACC - SNCC.F.053'!$D1004:$G1004)</f>
        <v>200</v>
      </c>
      <c r="I1004" s="22">
        <v>105</v>
      </c>
      <c r="J1004" s="22">
        <f t="shared" si="20"/>
        <v>21000</v>
      </c>
      <c r="K1004" s="27"/>
      <c r="M1004" s="20" t="s">
        <v>1411</v>
      </c>
    </row>
    <row r="1005" spans="1:13">
      <c r="A1005" s="19"/>
      <c r="B1005" s="20" t="s">
        <v>1218</v>
      </c>
      <c r="C1005" s="24" t="s">
        <v>402</v>
      </c>
      <c r="D1005" s="20"/>
      <c r="E1005" s="20"/>
      <c r="F1005" s="20"/>
      <c r="G1005" s="20"/>
      <c r="H1005" s="26">
        <f>SUM('PACC - SNCC.F.053'!$D1005:$G1005)</f>
        <v>0</v>
      </c>
      <c r="I1005" s="22"/>
      <c r="J1005" s="22">
        <f t="shared" si="20"/>
        <v>0</v>
      </c>
      <c r="K1005" s="27"/>
      <c r="M1005" s="20" t="s">
        <v>1411</v>
      </c>
    </row>
    <row r="1006" spans="1:13" ht="13.5" customHeight="1">
      <c r="A1006" s="19"/>
      <c r="B1006" s="24" t="s">
        <v>1220</v>
      </c>
      <c r="C1006" s="24" t="s">
        <v>402</v>
      </c>
      <c r="D1006" s="20">
        <v>10</v>
      </c>
      <c r="E1006" s="20">
        <v>10</v>
      </c>
      <c r="F1006" s="20">
        <v>10</v>
      </c>
      <c r="G1006" s="20">
        <v>10</v>
      </c>
      <c r="H1006" s="26">
        <f>SUM('PACC - SNCC.F.053'!$D1006:$G1006)</f>
        <v>40</v>
      </c>
      <c r="I1006" s="22">
        <v>125</v>
      </c>
      <c r="J1006" s="22">
        <f t="shared" si="20"/>
        <v>5000</v>
      </c>
      <c r="K1006" s="27"/>
      <c r="M1006" s="20" t="s">
        <v>1411</v>
      </c>
    </row>
    <row r="1007" spans="1:13">
      <c r="A1007" s="19"/>
      <c r="B1007" s="20" t="s">
        <v>1221</v>
      </c>
      <c r="C1007" s="24" t="s">
        <v>379</v>
      </c>
      <c r="D1007" s="20"/>
      <c r="E1007" s="20"/>
      <c r="F1007" s="20"/>
      <c r="G1007" s="20"/>
      <c r="H1007" s="26">
        <f>SUM('PACC - SNCC.F.053'!$D1007:$G1007)</f>
        <v>0</v>
      </c>
      <c r="I1007" s="22"/>
      <c r="J1007" s="22">
        <f t="shared" si="20"/>
        <v>0</v>
      </c>
      <c r="K1007" s="27"/>
      <c r="M1007" s="20" t="s">
        <v>1411</v>
      </c>
    </row>
    <row r="1008" spans="1:13">
      <c r="A1008" s="19"/>
      <c r="B1008" s="20" t="s">
        <v>1222</v>
      </c>
      <c r="C1008" s="24" t="s">
        <v>383</v>
      </c>
      <c r="D1008" s="24">
        <v>100</v>
      </c>
      <c r="E1008" s="24">
        <v>100</v>
      </c>
      <c r="F1008" s="24">
        <v>100</v>
      </c>
      <c r="G1008" s="24">
        <v>100</v>
      </c>
      <c r="H1008" s="26">
        <f>SUM('PACC - SNCC.F.053'!$D1008:$G1008)</f>
        <v>400</v>
      </c>
      <c r="I1008" s="22">
        <v>87</v>
      </c>
      <c r="J1008" s="22">
        <f t="shared" si="20"/>
        <v>34800</v>
      </c>
      <c r="K1008" s="27"/>
      <c r="M1008" s="20" t="s">
        <v>1411</v>
      </c>
    </row>
    <row r="1009" spans="1:13">
      <c r="A1009" s="19"/>
      <c r="B1009" s="24" t="s">
        <v>1223</v>
      </c>
      <c r="C1009" s="24" t="s">
        <v>383</v>
      </c>
      <c r="D1009" s="20">
        <v>50</v>
      </c>
      <c r="E1009" s="20">
        <v>50</v>
      </c>
      <c r="F1009" s="20">
        <v>25</v>
      </c>
      <c r="G1009" s="20">
        <v>25</v>
      </c>
      <c r="H1009" s="26">
        <f>SUM('PACC - SNCC.F.053'!$D1009:$G1009)</f>
        <v>150</v>
      </c>
      <c r="I1009" s="22">
        <v>350</v>
      </c>
      <c r="J1009" s="22">
        <f t="shared" si="20"/>
        <v>52500</v>
      </c>
      <c r="K1009" s="27"/>
      <c r="M1009" s="20" t="s">
        <v>1411</v>
      </c>
    </row>
    <row r="1010" spans="1:13">
      <c r="A1010" s="19"/>
      <c r="B1010" s="20" t="s">
        <v>1224</v>
      </c>
      <c r="C1010" s="24" t="s">
        <v>383</v>
      </c>
      <c r="D1010" s="20">
        <v>50</v>
      </c>
      <c r="E1010" s="20">
        <v>50</v>
      </c>
      <c r="F1010" s="20">
        <v>25</v>
      </c>
      <c r="G1010" s="20">
        <v>25</v>
      </c>
      <c r="H1010" s="26">
        <f>SUM('PACC - SNCC.F.053'!$D1010:$G1010)</f>
        <v>150</v>
      </c>
      <c r="I1010" s="22">
        <v>250</v>
      </c>
      <c r="J1010" s="22">
        <f t="shared" si="20"/>
        <v>37500</v>
      </c>
      <c r="K1010" s="27"/>
      <c r="M1010" s="20" t="s">
        <v>1411</v>
      </c>
    </row>
    <row r="1011" spans="1:13">
      <c r="A1011" s="19"/>
      <c r="B1011" s="20" t="s">
        <v>1225</v>
      </c>
      <c r="C1011" s="24" t="s">
        <v>383</v>
      </c>
      <c r="D1011" s="20">
        <v>50</v>
      </c>
      <c r="E1011" s="20">
        <v>50</v>
      </c>
      <c r="F1011" s="20">
        <v>25</v>
      </c>
      <c r="G1011" s="20">
        <v>25</v>
      </c>
      <c r="H1011" s="26">
        <f>SUM('PACC - SNCC.F.053'!$D1011:$G1011)</f>
        <v>150</v>
      </c>
      <c r="I1011" s="22"/>
      <c r="J1011" s="22">
        <f t="shared" si="20"/>
        <v>0</v>
      </c>
      <c r="K1011" s="27"/>
      <c r="M1011" s="20" t="s">
        <v>1411</v>
      </c>
    </row>
    <row r="1012" spans="1:13">
      <c r="A1012" s="19"/>
      <c r="B1012" s="24" t="s">
        <v>1226</v>
      </c>
      <c r="C1012" s="24" t="s">
        <v>402</v>
      </c>
      <c r="D1012" s="20">
        <v>500</v>
      </c>
      <c r="E1012" s="20">
        <v>500</v>
      </c>
      <c r="F1012" s="20">
        <v>500</v>
      </c>
      <c r="G1012" s="20">
        <v>500</v>
      </c>
      <c r="H1012" s="26">
        <f>SUM('PACC - SNCC.F.053'!$D1012:$G1012)</f>
        <v>2000</v>
      </c>
      <c r="I1012" s="22">
        <v>100</v>
      </c>
      <c r="J1012" s="22">
        <f t="shared" si="20"/>
        <v>200000</v>
      </c>
      <c r="K1012" s="27"/>
      <c r="M1012" s="20" t="s">
        <v>1411</v>
      </c>
    </row>
    <row r="1013" spans="1:13">
      <c r="A1013" s="19"/>
      <c r="B1013" s="20" t="s">
        <v>1227</v>
      </c>
      <c r="C1013" s="24" t="s">
        <v>402</v>
      </c>
      <c r="D1013" s="20">
        <v>500</v>
      </c>
      <c r="E1013" s="20">
        <v>500</v>
      </c>
      <c r="F1013" s="20">
        <v>500</v>
      </c>
      <c r="G1013" s="20">
        <v>500</v>
      </c>
      <c r="H1013" s="26">
        <f>SUM('PACC - SNCC.F.053'!$D1013:$G1013)</f>
        <v>2000</v>
      </c>
      <c r="I1013" s="22">
        <v>100</v>
      </c>
      <c r="J1013" s="22">
        <f t="shared" si="20"/>
        <v>200000</v>
      </c>
      <c r="K1013" s="27"/>
      <c r="M1013" s="20" t="s">
        <v>1411</v>
      </c>
    </row>
    <row r="1014" spans="1:13">
      <c r="A1014" s="19"/>
      <c r="B1014" s="20" t="s">
        <v>1228</v>
      </c>
      <c r="C1014" s="24" t="s">
        <v>383</v>
      </c>
      <c r="D1014" s="24"/>
      <c r="E1014" s="24"/>
      <c r="F1014" s="24"/>
      <c r="G1014" s="24"/>
      <c r="H1014" s="26">
        <f>SUM('PACC - SNCC.F.053'!$D1014:$G1014)</f>
        <v>0</v>
      </c>
      <c r="I1014" s="22"/>
      <c r="J1014" s="22">
        <f t="shared" si="20"/>
        <v>0</v>
      </c>
      <c r="K1014" s="27"/>
      <c r="M1014" s="20" t="s">
        <v>1411</v>
      </c>
    </row>
    <row r="1015" spans="1:13">
      <c r="A1015" s="19"/>
      <c r="B1015" s="24" t="s">
        <v>1229</v>
      </c>
      <c r="C1015" s="24" t="s">
        <v>402</v>
      </c>
      <c r="D1015" s="20">
        <v>30</v>
      </c>
      <c r="E1015" s="20">
        <v>30</v>
      </c>
      <c r="F1015" s="20">
        <v>30</v>
      </c>
      <c r="G1015" s="20">
        <v>30</v>
      </c>
      <c r="H1015" s="26">
        <f>SUM('PACC - SNCC.F.053'!$D1015:$G1015)</f>
        <v>120</v>
      </c>
      <c r="I1015" s="22">
        <v>25</v>
      </c>
      <c r="J1015" s="22">
        <f t="shared" si="20"/>
        <v>3000</v>
      </c>
      <c r="K1015" s="27"/>
      <c r="M1015" s="20" t="s">
        <v>1411</v>
      </c>
    </row>
    <row r="1016" spans="1:13">
      <c r="A1016" s="19"/>
      <c r="B1016" s="20" t="s">
        <v>1230</v>
      </c>
      <c r="C1016" s="24" t="s">
        <v>402</v>
      </c>
      <c r="D1016" s="20">
        <v>100</v>
      </c>
      <c r="E1016" s="20">
        <v>100</v>
      </c>
      <c r="F1016" s="20">
        <v>100</v>
      </c>
      <c r="G1016" s="20">
        <v>100</v>
      </c>
      <c r="H1016" s="26">
        <f>SUM('PACC - SNCC.F.053'!$D1016:$G1016)</f>
        <v>400</v>
      </c>
      <c r="I1016" s="22">
        <v>89</v>
      </c>
      <c r="J1016" s="22">
        <f t="shared" si="20"/>
        <v>35600</v>
      </c>
      <c r="K1016" s="27"/>
      <c r="M1016" s="20" t="s">
        <v>1411</v>
      </c>
    </row>
    <row r="1017" spans="1:13">
      <c r="A1017" s="19"/>
      <c r="B1017" s="20" t="s">
        <v>1231</v>
      </c>
      <c r="C1017" s="24" t="s">
        <v>402</v>
      </c>
      <c r="D1017" s="24">
        <v>10</v>
      </c>
      <c r="E1017" s="24">
        <v>10</v>
      </c>
      <c r="F1017" s="24">
        <v>10</v>
      </c>
      <c r="G1017" s="24">
        <v>10</v>
      </c>
      <c r="H1017" s="26">
        <f>SUM('PACC - SNCC.F.053'!$D1017:$G1017)</f>
        <v>40</v>
      </c>
      <c r="I1017" s="22">
        <v>70</v>
      </c>
      <c r="J1017" s="22">
        <f t="shared" si="20"/>
        <v>2800</v>
      </c>
      <c r="K1017" s="27"/>
      <c r="M1017" s="20" t="s">
        <v>1411</v>
      </c>
    </row>
    <row r="1018" spans="1:13">
      <c r="A1018" s="19"/>
      <c r="B1018" s="20" t="s">
        <v>1233</v>
      </c>
      <c r="C1018" s="24" t="s">
        <v>402</v>
      </c>
      <c r="D1018" s="20">
        <v>50</v>
      </c>
      <c r="E1018" s="20">
        <v>50</v>
      </c>
      <c r="F1018" s="20">
        <v>50</v>
      </c>
      <c r="G1018" s="20">
        <v>50</v>
      </c>
      <c r="H1018" s="26">
        <f>SUM('PACC - SNCC.F.053'!$D1018:$G1018)</f>
        <v>200</v>
      </c>
      <c r="I1018" s="22">
        <v>350</v>
      </c>
      <c r="J1018" s="22">
        <f t="shared" si="20"/>
        <v>70000</v>
      </c>
      <c r="K1018" s="27"/>
      <c r="M1018" s="20" t="s">
        <v>1411</v>
      </c>
    </row>
    <row r="1019" spans="1:13">
      <c r="A1019" s="19"/>
      <c r="B1019" s="20" t="s">
        <v>1232</v>
      </c>
      <c r="C1019" s="24" t="s">
        <v>402</v>
      </c>
      <c r="D1019" s="24">
        <v>50</v>
      </c>
      <c r="E1019" s="24">
        <v>50</v>
      </c>
      <c r="F1019" s="24">
        <v>50</v>
      </c>
      <c r="G1019" s="24">
        <v>50</v>
      </c>
      <c r="H1019" s="26">
        <f>SUM('PACC - SNCC.F.053'!$D1019:$G1019)</f>
        <v>200</v>
      </c>
      <c r="I1019" s="22">
        <v>350</v>
      </c>
      <c r="J1019" s="22">
        <f t="shared" si="20"/>
        <v>70000</v>
      </c>
      <c r="K1019" s="27"/>
      <c r="M1019" s="20" t="s">
        <v>1411</v>
      </c>
    </row>
    <row r="1020" spans="1:13">
      <c r="A1020" s="19"/>
      <c r="B1020" s="20" t="s">
        <v>1234</v>
      </c>
      <c r="C1020" s="24" t="s">
        <v>402</v>
      </c>
      <c r="D1020" s="20">
        <v>25</v>
      </c>
      <c r="E1020" s="20">
        <v>25</v>
      </c>
      <c r="F1020" s="20">
        <v>25</v>
      </c>
      <c r="G1020" s="20">
        <v>25</v>
      </c>
      <c r="H1020" s="26">
        <f>SUM('PACC - SNCC.F.053'!$D1020:$G1020)</f>
        <v>100</v>
      </c>
      <c r="I1020" s="22">
        <v>50</v>
      </c>
      <c r="J1020" s="22">
        <f t="shared" si="20"/>
        <v>5000</v>
      </c>
      <c r="K1020" s="27"/>
      <c r="M1020" s="20" t="s">
        <v>1411</v>
      </c>
    </row>
    <row r="1021" spans="1:13">
      <c r="A1021" s="19"/>
      <c r="B1021" s="24" t="s">
        <v>1235</v>
      </c>
      <c r="C1021" s="24" t="s">
        <v>402</v>
      </c>
      <c r="D1021" s="20"/>
      <c r="E1021" s="20"/>
      <c r="F1021" s="20"/>
      <c r="G1021" s="20"/>
      <c r="H1021" s="26">
        <f>SUM('PACC - SNCC.F.053'!$D1021:$G1021)</f>
        <v>0</v>
      </c>
      <c r="I1021" s="22"/>
      <c r="J1021" s="22">
        <f t="shared" si="20"/>
        <v>0</v>
      </c>
      <c r="K1021" s="27"/>
      <c r="M1021" s="20" t="s">
        <v>1411</v>
      </c>
    </row>
    <row r="1022" spans="1:13">
      <c r="A1022" s="19"/>
      <c r="B1022" s="20" t="s">
        <v>1236</v>
      </c>
      <c r="C1022" s="24" t="s">
        <v>402</v>
      </c>
      <c r="D1022" s="20">
        <v>10</v>
      </c>
      <c r="E1022" s="20">
        <v>10</v>
      </c>
      <c r="F1022" s="20">
        <v>10</v>
      </c>
      <c r="G1022" s="20">
        <v>10</v>
      </c>
      <c r="H1022" s="26">
        <f>SUM('PACC - SNCC.F.053'!$D1022:$G1022)</f>
        <v>40</v>
      </c>
      <c r="I1022" s="22">
        <v>60</v>
      </c>
      <c r="J1022" s="22">
        <f t="shared" ref="J1022:J1072" si="21">+H1022*I1022</f>
        <v>2400</v>
      </c>
      <c r="K1022" s="27"/>
      <c r="M1022" s="20" t="s">
        <v>1411</v>
      </c>
    </row>
    <row r="1023" spans="1:13">
      <c r="A1023" s="19"/>
      <c r="B1023" s="20" t="s">
        <v>1237</v>
      </c>
      <c r="C1023" s="24" t="s">
        <v>402</v>
      </c>
      <c r="D1023" s="20">
        <v>250</v>
      </c>
      <c r="E1023" s="20">
        <v>250</v>
      </c>
      <c r="F1023" s="20">
        <v>250</v>
      </c>
      <c r="G1023" s="20">
        <v>250</v>
      </c>
      <c r="H1023" s="26">
        <f>SUM('PACC - SNCC.F.053'!$D1023:$G1023)</f>
        <v>1000</v>
      </c>
      <c r="I1023" s="22">
        <v>60</v>
      </c>
      <c r="J1023" s="22">
        <f t="shared" si="21"/>
        <v>60000</v>
      </c>
      <c r="K1023" s="27"/>
      <c r="M1023" s="20" t="s">
        <v>1411</v>
      </c>
    </row>
    <row r="1024" spans="1:13">
      <c r="A1024" s="19"/>
      <c r="B1024" s="20" t="s">
        <v>1238</v>
      </c>
      <c r="C1024" s="24" t="s">
        <v>402</v>
      </c>
      <c r="D1024" s="24"/>
      <c r="E1024" s="24"/>
      <c r="F1024" s="24"/>
      <c r="G1024" s="24"/>
      <c r="H1024" s="26">
        <f>SUM('PACC - SNCC.F.053'!$D1024:$G1024)</f>
        <v>0</v>
      </c>
      <c r="I1024" s="22"/>
      <c r="J1024" s="22">
        <f t="shared" si="21"/>
        <v>0</v>
      </c>
      <c r="K1024" s="27"/>
      <c r="M1024" s="20" t="s">
        <v>1411</v>
      </c>
    </row>
    <row r="1025" spans="1:13">
      <c r="A1025" s="19"/>
      <c r="B1025" s="20" t="s">
        <v>1239</v>
      </c>
      <c r="C1025" s="24" t="s">
        <v>383</v>
      </c>
      <c r="D1025" s="20">
        <v>5</v>
      </c>
      <c r="E1025" s="20">
        <v>5</v>
      </c>
      <c r="F1025" s="20">
        <v>5</v>
      </c>
      <c r="G1025" s="20">
        <v>5</v>
      </c>
      <c r="H1025" s="26">
        <f>SUM('PACC - SNCC.F.053'!$D1025:$G1025)</f>
        <v>20</v>
      </c>
      <c r="I1025" s="22">
        <v>1200</v>
      </c>
      <c r="J1025" s="22">
        <f t="shared" si="21"/>
        <v>24000</v>
      </c>
      <c r="K1025" s="27">
        <f>SUM(J986:J1025)</f>
        <v>1225240</v>
      </c>
      <c r="M1025" s="20" t="s">
        <v>1411</v>
      </c>
    </row>
    <row r="1026" spans="1:13">
      <c r="A1026" s="19" t="s">
        <v>191</v>
      </c>
      <c r="B1026" s="24"/>
      <c r="C1026" s="24"/>
      <c r="D1026" s="24"/>
      <c r="E1026" s="24"/>
      <c r="F1026" s="24"/>
      <c r="G1026" s="24"/>
      <c r="H1026" s="26">
        <f>SUM('PACC - SNCC.F.053'!$D1026:$G1026)</f>
        <v>0</v>
      </c>
      <c r="J1026" s="22">
        <f t="shared" si="21"/>
        <v>0</v>
      </c>
      <c r="K1026" s="27"/>
      <c r="M1026" s="20" t="s">
        <v>1411</v>
      </c>
    </row>
    <row r="1027" spans="1:13">
      <c r="A1027" s="19"/>
      <c r="B1027" s="20" t="s">
        <v>1240</v>
      </c>
      <c r="C1027" s="24" t="s">
        <v>383</v>
      </c>
      <c r="D1027" s="20">
        <v>15</v>
      </c>
      <c r="E1027" s="20">
        <v>15</v>
      </c>
      <c r="F1027" s="20">
        <v>15</v>
      </c>
      <c r="G1027" s="20">
        <v>15</v>
      </c>
      <c r="H1027" s="26">
        <f>SUM('PACC - SNCC.F.053'!$D1027:$G1027)</f>
        <v>60</v>
      </c>
      <c r="I1027" s="22">
        <v>305</v>
      </c>
      <c r="J1027" s="22">
        <f t="shared" si="21"/>
        <v>18300</v>
      </c>
      <c r="K1027" s="27">
        <v>18300</v>
      </c>
      <c r="M1027" s="20" t="s">
        <v>1411</v>
      </c>
    </row>
    <row r="1028" spans="1:13">
      <c r="A1028" s="19" t="s">
        <v>192</v>
      </c>
      <c r="B1028" s="24"/>
      <c r="C1028" s="24"/>
      <c r="D1028" s="24"/>
      <c r="E1028" s="24"/>
      <c r="F1028" s="24"/>
      <c r="G1028" s="24"/>
      <c r="H1028" s="26">
        <f>SUM('PACC - SNCC.F.053'!$D1028:$G1028)</f>
        <v>0</v>
      </c>
      <c r="I1028" s="22"/>
      <c r="J1028" s="22">
        <f t="shared" si="21"/>
        <v>0</v>
      </c>
      <c r="K1028" s="27"/>
      <c r="M1028" s="20" t="s">
        <v>1411</v>
      </c>
    </row>
    <row r="1029" spans="1:13">
      <c r="A1029" s="19"/>
      <c r="B1029" s="34" t="s">
        <v>1241</v>
      </c>
      <c r="C1029" s="24" t="s">
        <v>383</v>
      </c>
      <c r="D1029" s="24"/>
      <c r="E1029" s="24"/>
      <c r="F1029" s="24"/>
      <c r="G1029" s="24"/>
      <c r="H1029" s="26">
        <f>SUM('PACC - SNCC.F.053'!$D1029:$G1029)</f>
        <v>0</v>
      </c>
      <c r="I1029" s="22"/>
      <c r="J1029" s="22">
        <f t="shared" si="21"/>
        <v>0</v>
      </c>
      <c r="K1029" s="27"/>
      <c r="M1029" s="20" t="s">
        <v>1411</v>
      </c>
    </row>
    <row r="1030" spans="1:13">
      <c r="A1030" s="19" t="s">
        <v>193</v>
      </c>
      <c r="B1030" s="20"/>
      <c r="C1030" s="24"/>
      <c r="D1030" s="24"/>
      <c r="E1030" s="24"/>
      <c r="F1030" s="24"/>
      <c r="G1030" s="24"/>
      <c r="H1030" s="26">
        <f>SUM('PACC - SNCC.F.053'!$D1030:$G1030)</f>
        <v>0</v>
      </c>
      <c r="I1030" s="22"/>
      <c r="J1030" s="22">
        <f t="shared" si="21"/>
        <v>0</v>
      </c>
      <c r="K1030" s="27"/>
      <c r="M1030" s="20" t="s">
        <v>1411</v>
      </c>
    </row>
    <row r="1031" spans="1:13">
      <c r="A1031" s="19"/>
      <c r="B1031" s="20" t="s">
        <v>1242</v>
      </c>
      <c r="C1031" s="24" t="s">
        <v>383</v>
      </c>
      <c r="D1031" s="24"/>
      <c r="E1031" s="24">
        <v>2</v>
      </c>
      <c r="F1031" s="24">
        <v>2</v>
      </c>
      <c r="G1031" s="24">
        <v>2</v>
      </c>
      <c r="H1031" s="26">
        <f>SUM('PACC - SNCC.F.053'!$D1031:$G1031)</f>
        <v>6</v>
      </c>
      <c r="I1031" s="22">
        <v>4500</v>
      </c>
      <c r="J1031" s="22">
        <f t="shared" si="21"/>
        <v>27000</v>
      </c>
      <c r="K1031" s="27">
        <f>+'PACC - SNCC.F.053'!$J1031</f>
        <v>27000</v>
      </c>
      <c r="M1031" s="20" t="s">
        <v>1411</v>
      </c>
    </row>
    <row r="1032" spans="1:13">
      <c r="A1032" s="19" t="s">
        <v>202</v>
      </c>
      <c r="B1032" s="20"/>
      <c r="C1032" s="24"/>
      <c r="D1032" s="20"/>
      <c r="E1032" s="20"/>
      <c r="F1032" s="20"/>
      <c r="G1032" s="20"/>
      <c r="H1032" s="26">
        <f>SUM('PACC - SNCC.F.053'!$D1032:$G1032)</f>
        <v>0</v>
      </c>
      <c r="I1032" s="22"/>
      <c r="J1032" s="22">
        <f t="shared" si="21"/>
        <v>0</v>
      </c>
      <c r="K1032" s="27"/>
      <c r="M1032" s="20" t="s">
        <v>1411</v>
      </c>
    </row>
    <row r="1033" spans="1:13">
      <c r="A1033" s="19"/>
      <c r="B1033" s="20" t="s">
        <v>1243</v>
      </c>
      <c r="C1033" s="24" t="s">
        <v>405</v>
      </c>
      <c r="D1033" s="24"/>
      <c r="E1033" s="24"/>
      <c r="F1033" s="24"/>
      <c r="G1033" s="24"/>
      <c r="H1033" s="26">
        <f>SUM('PACC - SNCC.F.053'!$D1033:$G1033)</f>
        <v>0</v>
      </c>
      <c r="I1033" s="22"/>
      <c r="J1033" s="22">
        <f t="shared" si="21"/>
        <v>0</v>
      </c>
      <c r="K1033" s="27"/>
      <c r="M1033" s="20" t="s">
        <v>1411</v>
      </c>
    </row>
    <row r="1034" spans="1:13">
      <c r="A1034" s="19"/>
      <c r="B1034" s="20" t="s">
        <v>1244</v>
      </c>
      <c r="C1034" s="24" t="s">
        <v>383</v>
      </c>
      <c r="D1034" s="24">
        <v>45</v>
      </c>
      <c r="E1034" s="24">
        <v>45</v>
      </c>
      <c r="F1034" s="24">
        <v>45</v>
      </c>
      <c r="G1034" s="24">
        <v>45</v>
      </c>
      <c r="H1034" s="26">
        <f>SUM('PACC - SNCC.F.053'!$D1034:$G1034)</f>
        <v>180</v>
      </c>
      <c r="I1034" s="22">
        <v>450</v>
      </c>
      <c r="J1034" s="22">
        <f t="shared" si="21"/>
        <v>81000</v>
      </c>
      <c r="K1034" s="27"/>
      <c r="M1034" s="20" t="s">
        <v>1411</v>
      </c>
    </row>
    <row r="1035" spans="1:13">
      <c r="A1035" s="19"/>
      <c r="B1035" s="20" t="s">
        <v>1245</v>
      </c>
      <c r="C1035" s="24" t="s">
        <v>383</v>
      </c>
      <c r="D1035" s="20">
        <v>30</v>
      </c>
      <c r="E1035" s="20">
        <v>40</v>
      </c>
      <c r="F1035" s="20">
        <v>40</v>
      </c>
      <c r="G1035" s="20">
        <v>40</v>
      </c>
      <c r="H1035" s="26">
        <f>SUM('PACC - SNCC.F.053'!$D1035:$G1035)</f>
        <v>150</v>
      </c>
      <c r="I1035" s="22">
        <v>400</v>
      </c>
      <c r="J1035" s="22">
        <f t="shared" si="21"/>
        <v>60000</v>
      </c>
      <c r="K1035" s="27">
        <f>SUM(J1033:J1035)</f>
        <v>141000</v>
      </c>
      <c r="M1035" s="20" t="s">
        <v>1411</v>
      </c>
    </row>
    <row r="1036" spans="1:13">
      <c r="A1036" s="19" t="s">
        <v>203</v>
      </c>
      <c r="B1036" s="20"/>
      <c r="C1036" s="24"/>
      <c r="D1036" s="24"/>
      <c r="E1036" s="24"/>
      <c r="F1036" s="24"/>
      <c r="G1036" s="24"/>
      <c r="H1036" s="26">
        <f>SUM('PACC - SNCC.F.053'!$D1036:$G1036)</f>
        <v>0</v>
      </c>
      <c r="I1036" s="22"/>
      <c r="J1036" s="22">
        <f t="shared" si="21"/>
        <v>0</v>
      </c>
      <c r="K1036" s="27"/>
      <c r="M1036" s="20" t="s">
        <v>1411</v>
      </c>
    </row>
    <row r="1037" spans="1:13">
      <c r="A1037" s="19"/>
      <c r="B1037" s="20" t="s">
        <v>1246</v>
      </c>
      <c r="C1037" s="24" t="s">
        <v>383</v>
      </c>
      <c r="D1037" s="24">
        <v>15</v>
      </c>
      <c r="E1037" s="24">
        <v>15</v>
      </c>
      <c r="F1037" s="24">
        <v>15</v>
      </c>
      <c r="G1037" s="24">
        <v>15</v>
      </c>
      <c r="H1037" s="26">
        <f>SUM('PACC - SNCC.F.053'!$D1037:$G1037)</f>
        <v>60</v>
      </c>
      <c r="I1037" s="22">
        <v>900</v>
      </c>
      <c r="J1037" s="22">
        <f t="shared" si="21"/>
        <v>54000</v>
      </c>
      <c r="K1037" s="27"/>
      <c r="M1037" s="20" t="s">
        <v>1411</v>
      </c>
    </row>
    <row r="1038" spans="1:13">
      <c r="A1038" s="19"/>
      <c r="B1038" s="20" t="s">
        <v>1247</v>
      </c>
      <c r="C1038" s="24" t="s">
        <v>383</v>
      </c>
      <c r="D1038" s="20">
        <v>15</v>
      </c>
      <c r="E1038" s="20">
        <v>15</v>
      </c>
      <c r="F1038" s="20">
        <v>15</v>
      </c>
      <c r="G1038" s="20">
        <v>15</v>
      </c>
      <c r="H1038" s="26">
        <f>SUM('PACC - SNCC.F.053'!$D1038:$G1038)</f>
        <v>60</v>
      </c>
      <c r="I1038" s="22">
        <v>600</v>
      </c>
      <c r="J1038" s="22">
        <f t="shared" si="21"/>
        <v>36000</v>
      </c>
      <c r="K1038" s="27"/>
      <c r="M1038" s="20" t="s">
        <v>1411</v>
      </c>
    </row>
    <row r="1039" spans="1:13">
      <c r="A1039" s="19"/>
      <c r="B1039" s="20" t="s">
        <v>1248</v>
      </c>
      <c r="C1039" s="24" t="s">
        <v>383</v>
      </c>
      <c r="D1039" s="24">
        <v>45</v>
      </c>
      <c r="E1039" s="24">
        <v>45</v>
      </c>
      <c r="F1039" s="24">
        <v>45</v>
      </c>
      <c r="G1039" s="24">
        <v>45</v>
      </c>
      <c r="H1039" s="26">
        <f>SUM('PACC - SNCC.F.053'!$D1039:$G1039)</f>
        <v>180</v>
      </c>
      <c r="I1039" s="22">
        <v>275</v>
      </c>
      <c r="J1039" s="22">
        <f t="shared" si="21"/>
        <v>49500</v>
      </c>
      <c r="K1039" s="27"/>
      <c r="M1039" s="20" t="s">
        <v>1411</v>
      </c>
    </row>
    <row r="1040" spans="1:13">
      <c r="A1040" s="19"/>
      <c r="B1040" s="20" t="s">
        <v>1249</v>
      </c>
      <c r="C1040" s="24" t="s">
        <v>383</v>
      </c>
      <c r="D1040" s="24">
        <v>107</v>
      </c>
      <c r="E1040" s="24">
        <v>107</v>
      </c>
      <c r="F1040" s="24">
        <v>107</v>
      </c>
      <c r="G1040" s="24">
        <v>107</v>
      </c>
      <c r="H1040" s="26">
        <f>SUM('PACC - SNCC.F.053'!$D1040:$G1040)</f>
        <v>428</v>
      </c>
      <c r="I1040" s="22">
        <v>600</v>
      </c>
      <c r="J1040" s="22">
        <f t="shared" si="21"/>
        <v>256800</v>
      </c>
      <c r="K1040" s="27"/>
      <c r="M1040" s="20" t="s">
        <v>1411</v>
      </c>
    </row>
    <row r="1041" spans="1:13">
      <c r="A1041" s="19"/>
      <c r="B1041" s="20" t="s">
        <v>1250</v>
      </c>
      <c r="C1041" s="24" t="s">
        <v>383</v>
      </c>
      <c r="D1041" s="20">
        <v>15</v>
      </c>
      <c r="E1041" s="20">
        <v>15</v>
      </c>
      <c r="F1041" s="20">
        <v>15</v>
      </c>
      <c r="G1041" s="20">
        <v>15</v>
      </c>
      <c r="H1041" s="26">
        <f>SUM('PACC - SNCC.F.053'!$D1041:$G1041)</f>
        <v>60</v>
      </c>
      <c r="I1041" s="22">
        <v>460</v>
      </c>
      <c r="J1041" s="22">
        <f t="shared" si="21"/>
        <v>27600</v>
      </c>
      <c r="K1041" s="27"/>
      <c r="M1041" s="20" t="s">
        <v>1411</v>
      </c>
    </row>
    <row r="1042" spans="1:13">
      <c r="A1042" s="19"/>
      <c r="B1042" s="20" t="s">
        <v>1251</v>
      </c>
      <c r="C1042" s="24" t="s">
        <v>383</v>
      </c>
      <c r="D1042" s="24"/>
      <c r="E1042" s="24"/>
      <c r="F1042" s="24">
        <v>5</v>
      </c>
      <c r="G1042" s="24">
        <v>5</v>
      </c>
      <c r="H1042" s="26">
        <f>SUM('PACC - SNCC.F.053'!$D1042:$G1042)</f>
        <v>10</v>
      </c>
      <c r="I1042" s="22">
        <v>12000</v>
      </c>
      <c r="J1042" s="22">
        <f t="shared" si="21"/>
        <v>120000</v>
      </c>
      <c r="K1042" s="27">
        <f>SUM(J1037:J1042)</f>
        <v>543900</v>
      </c>
      <c r="M1042" s="20" t="s">
        <v>1411</v>
      </c>
    </row>
    <row r="1043" spans="1:13">
      <c r="A1043" s="19" t="s">
        <v>204</v>
      </c>
      <c r="B1043" s="20"/>
      <c r="C1043" s="24"/>
      <c r="D1043" s="24"/>
      <c r="E1043" s="24"/>
      <c r="F1043" s="24"/>
      <c r="G1043" s="24"/>
      <c r="H1043" s="26">
        <f>SUM('PACC - SNCC.F.053'!$D1043:$G1043)</f>
        <v>0</v>
      </c>
      <c r="I1043" s="22"/>
      <c r="J1043" s="22">
        <f t="shared" si="21"/>
        <v>0</v>
      </c>
      <c r="K1043" s="27"/>
      <c r="M1043" s="20" t="s">
        <v>1411</v>
      </c>
    </row>
    <row r="1044" spans="1:13">
      <c r="A1044" s="19"/>
      <c r="B1044" s="20" t="s">
        <v>1252</v>
      </c>
      <c r="C1044" s="24" t="s">
        <v>740</v>
      </c>
      <c r="D1044" s="24">
        <v>12</v>
      </c>
      <c r="E1044" s="24">
        <v>12</v>
      </c>
      <c r="F1044" s="24">
        <v>12</v>
      </c>
      <c r="G1044" s="24">
        <v>12</v>
      </c>
      <c r="H1044" s="26">
        <f>SUM('PACC - SNCC.F.053'!$D1044:$G1044)</f>
        <v>48</v>
      </c>
      <c r="I1044" s="22">
        <v>600</v>
      </c>
      <c r="J1044" s="22">
        <f t="shared" si="21"/>
        <v>28800</v>
      </c>
      <c r="K1044" s="27"/>
      <c r="M1044" s="20" t="s">
        <v>1411</v>
      </c>
    </row>
    <row r="1045" spans="1:13">
      <c r="A1045" s="19"/>
      <c r="B1045" s="20" t="s">
        <v>1253</v>
      </c>
      <c r="C1045" s="24" t="s">
        <v>740</v>
      </c>
      <c r="D1045" s="20">
        <v>105</v>
      </c>
      <c r="E1045" s="20">
        <v>105</v>
      </c>
      <c r="F1045" s="20">
        <v>105</v>
      </c>
      <c r="G1045" s="20">
        <v>105</v>
      </c>
      <c r="H1045" s="26">
        <f>SUM('PACC - SNCC.F.053'!$D1045:$G1045)</f>
        <v>420</v>
      </c>
      <c r="I1045" s="22">
        <v>190</v>
      </c>
      <c r="J1045" s="22">
        <f t="shared" si="21"/>
        <v>79800</v>
      </c>
      <c r="K1045" s="27"/>
      <c r="M1045" s="20" t="s">
        <v>1411</v>
      </c>
    </row>
    <row r="1046" spans="1:13">
      <c r="A1046" s="19"/>
      <c r="B1046" s="20" t="s">
        <v>1253</v>
      </c>
      <c r="C1046" s="24" t="s">
        <v>740</v>
      </c>
      <c r="D1046" s="24"/>
      <c r="E1046" s="24"/>
      <c r="F1046" s="24"/>
      <c r="G1046" s="24"/>
      <c r="H1046" s="26">
        <f>SUM('PACC - SNCC.F.053'!$D1046:$G1046)</f>
        <v>0</v>
      </c>
      <c r="I1046" s="22"/>
      <c r="J1046" s="22">
        <f t="shared" si="21"/>
        <v>0</v>
      </c>
      <c r="K1046" s="27"/>
      <c r="M1046" s="20" t="s">
        <v>1411</v>
      </c>
    </row>
    <row r="1047" spans="1:13">
      <c r="A1047" s="19"/>
      <c r="B1047" s="20" t="s">
        <v>1254</v>
      </c>
      <c r="C1047" s="24" t="s">
        <v>740</v>
      </c>
      <c r="D1047" s="24">
        <v>3</v>
      </c>
      <c r="E1047" s="24">
        <v>3</v>
      </c>
      <c r="F1047" s="24">
        <v>3</v>
      </c>
      <c r="G1047" s="24">
        <v>3</v>
      </c>
      <c r="H1047" s="26">
        <f>SUM('PACC - SNCC.F.053'!$D1047:$G1047)</f>
        <v>12</v>
      </c>
      <c r="I1047" s="22">
        <v>2000</v>
      </c>
      <c r="J1047" s="22">
        <f t="shared" si="21"/>
        <v>24000</v>
      </c>
      <c r="K1047" s="27"/>
      <c r="M1047" s="20" t="s">
        <v>1411</v>
      </c>
    </row>
    <row r="1048" spans="1:13">
      <c r="A1048" s="19"/>
      <c r="B1048" s="20" t="s">
        <v>1255</v>
      </c>
      <c r="C1048" s="24" t="s">
        <v>740</v>
      </c>
      <c r="D1048" s="24">
        <v>3</v>
      </c>
      <c r="E1048" s="24">
        <v>3</v>
      </c>
      <c r="F1048" s="24">
        <v>3</v>
      </c>
      <c r="G1048" s="24">
        <v>3</v>
      </c>
      <c r="H1048" s="26">
        <f>SUM('PACC - SNCC.F.053'!$D1048:$G1048)</f>
        <v>12</v>
      </c>
      <c r="I1048" s="22">
        <v>600</v>
      </c>
      <c r="J1048" s="22">
        <f t="shared" si="21"/>
        <v>7200</v>
      </c>
      <c r="K1048" s="27"/>
      <c r="M1048" s="20" t="s">
        <v>1411</v>
      </c>
    </row>
    <row r="1049" spans="1:13">
      <c r="A1049" s="19"/>
      <c r="B1049" s="20" t="s">
        <v>1256</v>
      </c>
      <c r="C1049" s="24" t="s">
        <v>383</v>
      </c>
      <c r="D1049" s="24">
        <v>50</v>
      </c>
      <c r="E1049" s="24">
        <v>50</v>
      </c>
      <c r="F1049" s="24">
        <v>50</v>
      </c>
      <c r="G1049" s="24">
        <v>50</v>
      </c>
      <c r="H1049" s="26">
        <f>SUM('PACC - SNCC.F.053'!$D1049:$G1049)</f>
        <v>200</v>
      </c>
      <c r="I1049" s="22">
        <v>300</v>
      </c>
      <c r="J1049" s="22">
        <f t="shared" si="21"/>
        <v>60000</v>
      </c>
      <c r="K1049" s="27"/>
      <c r="M1049" s="20" t="s">
        <v>1411</v>
      </c>
    </row>
    <row r="1050" spans="1:13">
      <c r="A1050" s="19"/>
      <c r="B1050" s="20" t="s">
        <v>1257</v>
      </c>
      <c r="C1050" s="24" t="s">
        <v>383</v>
      </c>
      <c r="D1050" s="24"/>
      <c r="E1050" s="24">
        <v>4</v>
      </c>
      <c r="F1050" s="24">
        <v>4</v>
      </c>
      <c r="G1050" s="24"/>
      <c r="H1050" s="26">
        <f>SUM('PACC - SNCC.F.053'!$D1050:$G1050)</f>
        <v>8</v>
      </c>
      <c r="I1050" s="22">
        <v>220</v>
      </c>
      <c r="J1050" s="22">
        <f t="shared" si="21"/>
        <v>1760</v>
      </c>
      <c r="K1050" s="27"/>
      <c r="M1050" s="20" t="s">
        <v>1411</v>
      </c>
    </row>
    <row r="1051" spans="1:13">
      <c r="A1051" s="19"/>
      <c r="B1051" s="20" t="s">
        <v>1258</v>
      </c>
      <c r="C1051" s="24" t="s">
        <v>402</v>
      </c>
      <c r="D1051" s="20"/>
      <c r="E1051" s="20"/>
      <c r="F1051" s="20"/>
      <c r="G1051" s="20"/>
      <c r="H1051" s="26">
        <f>SUM('PACC - SNCC.F.053'!$D1051:$G1051)</f>
        <v>0</v>
      </c>
      <c r="I1051" s="22"/>
      <c r="J1051" s="22">
        <f t="shared" si="21"/>
        <v>0</v>
      </c>
      <c r="K1051" s="27">
        <f>SUM(J1044:J1051)</f>
        <v>201560</v>
      </c>
      <c r="M1051" s="20" t="s">
        <v>1411</v>
      </c>
    </row>
    <row r="1052" spans="1:13">
      <c r="A1052" s="19" t="s">
        <v>205</v>
      </c>
      <c r="B1052" s="20"/>
      <c r="C1052" s="24"/>
      <c r="D1052" s="24"/>
      <c r="E1052" s="24"/>
      <c r="F1052" s="24"/>
      <c r="G1052" s="24"/>
      <c r="H1052" s="26">
        <f>SUM('PACC - SNCC.F.053'!$D1052:$G1052)</f>
        <v>0</v>
      </c>
      <c r="I1052" s="22"/>
      <c r="J1052" s="22">
        <f t="shared" si="21"/>
        <v>0</v>
      </c>
      <c r="K1052" s="27"/>
      <c r="M1052" s="20" t="s">
        <v>1411</v>
      </c>
    </row>
    <row r="1053" spans="1:13">
      <c r="A1053" s="19"/>
      <c r="B1053" s="20" t="s">
        <v>1259</v>
      </c>
      <c r="C1053" s="24" t="s">
        <v>383</v>
      </c>
      <c r="D1053" s="24">
        <v>12</v>
      </c>
      <c r="E1053" s="24">
        <v>12</v>
      </c>
      <c r="F1053" s="24">
        <v>12</v>
      </c>
      <c r="G1053" s="24">
        <v>12</v>
      </c>
      <c r="H1053" s="26">
        <f>SUM('PACC - SNCC.F.053'!$D1053:$G1053)</f>
        <v>48</v>
      </c>
      <c r="I1053" s="22">
        <v>6500</v>
      </c>
      <c r="J1053" s="22">
        <f t="shared" si="21"/>
        <v>312000</v>
      </c>
      <c r="K1053" s="27"/>
      <c r="M1053" s="20" t="s">
        <v>1411</v>
      </c>
    </row>
    <row r="1054" spans="1:13">
      <c r="A1054" s="19"/>
      <c r="B1054" s="20" t="s">
        <v>1260</v>
      </c>
      <c r="C1054" s="24" t="s">
        <v>507</v>
      </c>
      <c r="D1054" s="20">
        <v>420</v>
      </c>
      <c r="E1054" s="20">
        <v>420</v>
      </c>
      <c r="F1054" s="20">
        <v>420</v>
      </c>
      <c r="G1054" s="20">
        <v>420</v>
      </c>
      <c r="H1054" s="26">
        <f>SUM('PACC - SNCC.F.053'!$D1054:$G1054)</f>
        <v>1680</v>
      </c>
      <c r="I1054" s="22">
        <v>86</v>
      </c>
      <c r="J1054" s="22">
        <f t="shared" si="21"/>
        <v>144480</v>
      </c>
      <c r="K1054" s="27"/>
      <c r="M1054" s="20" t="s">
        <v>1411</v>
      </c>
    </row>
    <row r="1055" spans="1:13">
      <c r="A1055" s="19"/>
      <c r="B1055" s="20" t="s">
        <v>1261</v>
      </c>
      <c r="C1055" s="24" t="s">
        <v>507</v>
      </c>
      <c r="D1055" s="24"/>
      <c r="E1055" s="24"/>
      <c r="F1055" s="24"/>
      <c r="G1055" s="24"/>
      <c r="H1055" s="26">
        <f>SUM('PACC - SNCC.F.053'!$D1055:$G1055)</f>
        <v>0</v>
      </c>
      <c r="I1055" s="22"/>
      <c r="J1055" s="22">
        <f t="shared" si="21"/>
        <v>0</v>
      </c>
      <c r="K1055" s="27"/>
      <c r="M1055" s="20" t="s">
        <v>1411</v>
      </c>
    </row>
    <row r="1056" spans="1:13">
      <c r="A1056" s="19"/>
      <c r="B1056" s="20" t="s">
        <v>1262</v>
      </c>
      <c r="C1056" s="24" t="s">
        <v>383</v>
      </c>
      <c r="D1056" s="24">
        <v>4</v>
      </c>
      <c r="E1056" s="24">
        <v>4</v>
      </c>
      <c r="F1056" s="24">
        <v>4</v>
      </c>
      <c r="G1056" s="24">
        <v>4</v>
      </c>
      <c r="H1056" s="26">
        <f>SUM('PACC - SNCC.F.053'!$D1056:$G1056)</f>
        <v>16</v>
      </c>
      <c r="I1056" s="22">
        <v>3310</v>
      </c>
      <c r="J1056" s="22">
        <f t="shared" si="21"/>
        <v>52960</v>
      </c>
      <c r="K1056" s="27"/>
      <c r="M1056" s="20" t="s">
        <v>1411</v>
      </c>
    </row>
    <row r="1057" spans="1:13">
      <c r="A1057" s="19"/>
      <c r="B1057" s="20" t="s">
        <v>1263</v>
      </c>
      <c r="C1057" s="24" t="s">
        <v>383</v>
      </c>
      <c r="D1057" s="20">
        <v>6</v>
      </c>
      <c r="E1057" s="20">
        <v>6</v>
      </c>
      <c r="F1057" s="20">
        <v>6</v>
      </c>
      <c r="G1057" s="20">
        <v>6</v>
      </c>
      <c r="H1057" s="26">
        <f>SUM('PACC - SNCC.F.053'!$D1057:$G1057)</f>
        <v>24</v>
      </c>
      <c r="I1057" s="22">
        <v>3300</v>
      </c>
      <c r="J1057" s="22">
        <f t="shared" si="21"/>
        <v>79200</v>
      </c>
      <c r="K1057" s="27"/>
      <c r="M1057" s="20" t="s">
        <v>1411</v>
      </c>
    </row>
    <row r="1058" spans="1:13">
      <c r="A1058" s="19"/>
      <c r="B1058" s="20" t="s">
        <v>1264</v>
      </c>
      <c r="C1058" s="24" t="s">
        <v>507</v>
      </c>
      <c r="D1058" s="24">
        <v>300</v>
      </c>
      <c r="E1058" s="24">
        <v>300</v>
      </c>
      <c r="F1058" s="24">
        <v>300</v>
      </c>
      <c r="G1058" s="24">
        <v>300</v>
      </c>
      <c r="H1058" s="26">
        <f>SUM('PACC - SNCC.F.053'!$D1058:$G1058)</f>
        <v>1200</v>
      </c>
      <c r="I1058" s="22">
        <v>150</v>
      </c>
      <c r="J1058" s="22">
        <f t="shared" si="21"/>
        <v>180000</v>
      </c>
      <c r="K1058" s="27">
        <f>SUM(J1053:J1058)</f>
        <v>768640</v>
      </c>
      <c r="M1058" s="20" t="s">
        <v>1411</v>
      </c>
    </row>
    <row r="1059" spans="1:13">
      <c r="A1059" s="19" t="s">
        <v>206</v>
      </c>
      <c r="B1059" s="20"/>
      <c r="C1059" s="24"/>
      <c r="D1059" s="24"/>
      <c r="E1059" s="24"/>
      <c r="F1059" s="24"/>
      <c r="G1059" s="24"/>
      <c r="H1059" s="26">
        <f>SUM('PACC - SNCC.F.053'!$D1059:$G1059)</f>
        <v>0</v>
      </c>
      <c r="J1059" s="22">
        <f t="shared" si="21"/>
        <v>0</v>
      </c>
      <c r="K1059" s="27"/>
      <c r="M1059" s="20" t="s">
        <v>1411</v>
      </c>
    </row>
    <row r="1060" spans="1:13">
      <c r="A1060" s="19"/>
      <c r="B1060" s="20" t="s">
        <v>1265</v>
      </c>
      <c r="C1060" s="24" t="s">
        <v>1266</v>
      </c>
      <c r="D1060" s="20">
        <v>105</v>
      </c>
      <c r="E1060" s="20">
        <v>105</v>
      </c>
      <c r="F1060" s="20">
        <v>105</v>
      </c>
      <c r="G1060" s="20">
        <v>105</v>
      </c>
      <c r="H1060" s="26">
        <f>SUM('PACC - SNCC.F.053'!$D1060:$G1060)</f>
        <v>420</v>
      </c>
      <c r="I1060" s="1">
        <v>155</v>
      </c>
      <c r="J1060" s="22">
        <f t="shared" si="21"/>
        <v>65100</v>
      </c>
      <c r="K1060" s="27">
        <f>+'PACC - SNCC.F.053'!$J1060</f>
        <v>65100</v>
      </c>
      <c r="M1060" s="20" t="s">
        <v>1411</v>
      </c>
    </row>
    <row r="1061" spans="1:13">
      <c r="A1061" s="19" t="s">
        <v>208</v>
      </c>
      <c r="B1061" s="20"/>
      <c r="C1061" s="24"/>
      <c r="D1061" s="24"/>
      <c r="E1061" s="24"/>
      <c r="F1061" s="24"/>
      <c r="G1061" s="24"/>
      <c r="H1061" s="26">
        <f>SUM('PACC - SNCC.F.053'!$D1061:$G1061)</f>
        <v>0</v>
      </c>
      <c r="J1061" s="22">
        <f t="shared" si="21"/>
        <v>0</v>
      </c>
      <c r="K1061" s="27"/>
      <c r="M1061" s="20" t="s">
        <v>1411</v>
      </c>
    </row>
    <row r="1062" spans="1:13">
      <c r="A1062" s="19"/>
      <c r="B1062" s="20" t="s">
        <v>1267</v>
      </c>
      <c r="C1062" s="24" t="s">
        <v>383</v>
      </c>
      <c r="D1062" s="24">
        <v>40</v>
      </c>
      <c r="E1062" s="24">
        <v>40</v>
      </c>
      <c r="F1062" s="24">
        <v>40</v>
      </c>
      <c r="G1062" s="24">
        <v>40</v>
      </c>
      <c r="H1062" s="26">
        <f>SUM('PACC - SNCC.F.053'!$D1062:$G1062)</f>
        <v>160</v>
      </c>
      <c r="I1062" s="22">
        <v>250</v>
      </c>
      <c r="J1062" s="22">
        <f t="shared" si="21"/>
        <v>40000</v>
      </c>
      <c r="K1062" s="27"/>
      <c r="M1062" s="20" t="s">
        <v>1411</v>
      </c>
    </row>
    <row r="1063" spans="1:13">
      <c r="A1063" s="19"/>
      <c r="B1063" s="20" t="s">
        <v>1268</v>
      </c>
      <c r="C1063" s="24" t="s">
        <v>383</v>
      </c>
      <c r="D1063" s="20">
        <v>5</v>
      </c>
      <c r="E1063" s="20">
        <v>5</v>
      </c>
      <c r="F1063" s="20">
        <v>5</v>
      </c>
      <c r="G1063" s="20">
        <v>5</v>
      </c>
      <c r="H1063" s="26">
        <f>SUM('PACC - SNCC.F.053'!$D1063:$G1063)</f>
        <v>20</v>
      </c>
      <c r="I1063" s="22">
        <v>250</v>
      </c>
      <c r="J1063" s="22">
        <f t="shared" si="21"/>
        <v>5000</v>
      </c>
      <c r="K1063" s="27"/>
      <c r="M1063" s="20" t="s">
        <v>1411</v>
      </c>
    </row>
    <row r="1064" spans="1:13">
      <c r="A1064" s="19"/>
      <c r="B1064" s="20" t="s">
        <v>1269</v>
      </c>
      <c r="C1064" s="24" t="s">
        <v>383</v>
      </c>
      <c r="D1064" s="24">
        <v>50</v>
      </c>
      <c r="E1064" s="24">
        <v>50</v>
      </c>
      <c r="F1064" s="24">
        <v>50</v>
      </c>
      <c r="G1064" s="24">
        <v>50</v>
      </c>
      <c r="H1064" s="26">
        <f>SUM('PACC - SNCC.F.053'!$D1064:$G1064)</f>
        <v>200</v>
      </c>
      <c r="I1064" s="22">
        <v>350</v>
      </c>
      <c r="J1064" s="22">
        <f t="shared" si="21"/>
        <v>70000</v>
      </c>
      <c r="K1064" s="27"/>
      <c r="M1064" s="20" t="s">
        <v>1411</v>
      </c>
    </row>
    <row r="1065" spans="1:13">
      <c r="A1065" s="19"/>
      <c r="B1065" s="20" t="s">
        <v>1270</v>
      </c>
      <c r="C1065" s="24" t="s">
        <v>1360</v>
      </c>
      <c r="D1065" s="20">
        <v>75</v>
      </c>
      <c r="E1065" s="20">
        <v>75</v>
      </c>
      <c r="F1065" s="20">
        <v>75</v>
      </c>
      <c r="G1065" s="20">
        <v>75</v>
      </c>
      <c r="H1065" s="26">
        <f>SUM('PACC - SNCC.F.053'!$D1065:$G1065)</f>
        <v>300</v>
      </c>
      <c r="I1065" s="22">
        <v>780</v>
      </c>
      <c r="J1065" s="22">
        <f t="shared" si="21"/>
        <v>234000</v>
      </c>
      <c r="K1065" s="27">
        <f>SUM(J1062:J1065)</f>
        <v>349000</v>
      </c>
      <c r="M1065" s="20" t="s">
        <v>1411</v>
      </c>
    </row>
    <row r="1066" spans="1:13">
      <c r="A1066" s="19" t="s">
        <v>209</v>
      </c>
      <c r="B1066" s="24"/>
      <c r="C1066" s="24"/>
      <c r="D1066" s="24"/>
      <c r="E1066" s="24"/>
      <c r="F1066" s="24"/>
      <c r="G1066" s="24"/>
      <c r="H1066" s="26">
        <f>SUM('PACC - SNCC.F.053'!$D1066:$G1066)</f>
        <v>0</v>
      </c>
      <c r="I1066" s="22"/>
      <c r="J1066" s="22">
        <f t="shared" si="21"/>
        <v>0</v>
      </c>
      <c r="K1066" s="27"/>
      <c r="M1066" s="20" t="s">
        <v>1411</v>
      </c>
    </row>
    <row r="1067" spans="1:13">
      <c r="A1067" s="19"/>
      <c r="B1067" s="20" t="s">
        <v>1272</v>
      </c>
      <c r="C1067" s="24" t="s">
        <v>1390</v>
      </c>
      <c r="D1067" s="20">
        <v>50</v>
      </c>
      <c r="E1067" s="20">
        <v>50</v>
      </c>
      <c r="F1067" s="20">
        <v>50</v>
      </c>
      <c r="G1067" s="20">
        <v>50</v>
      </c>
      <c r="H1067" s="26">
        <f>SUM('PACC - SNCC.F.053'!$D1067:$G1067)</f>
        <v>200</v>
      </c>
      <c r="I1067" s="22">
        <v>200</v>
      </c>
      <c r="J1067" s="22">
        <f t="shared" si="21"/>
        <v>40000</v>
      </c>
      <c r="K1067" s="27"/>
      <c r="M1067" s="20" t="s">
        <v>1411</v>
      </c>
    </row>
    <row r="1068" spans="1:13">
      <c r="A1068" s="19"/>
      <c r="B1068" s="20" t="s">
        <v>1271</v>
      </c>
      <c r="C1068" s="24" t="s">
        <v>1293</v>
      </c>
      <c r="D1068" s="24">
        <v>150</v>
      </c>
      <c r="E1068" s="24">
        <v>150</v>
      </c>
      <c r="F1068" s="24">
        <v>150</v>
      </c>
      <c r="G1068" s="24">
        <v>150</v>
      </c>
      <c r="H1068" s="26">
        <f>SUM('PACC - SNCC.F.053'!$D1068:$G1068)</f>
        <v>600</v>
      </c>
      <c r="I1068" s="22">
        <v>35</v>
      </c>
      <c r="J1068" s="22">
        <f t="shared" si="21"/>
        <v>21000</v>
      </c>
      <c r="K1068" s="27"/>
      <c r="M1068" s="20" t="s">
        <v>1411</v>
      </c>
    </row>
    <row r="1069" spans="1:13">
      <c r="A1069" s="19"/>
      <c r="B1069" s="20" t="s">
        <v>1361</v>
      </c>
      <c r="C1069" s="24" t="s">
        <v>379</v>
      </c>
      <c r="D1069" s="24">
        <v>25</v>
      </c>
      <c r="E1069" s="24">
        <v>25</v>
      </c>
      <c r="F1069" s="24">
        <v>25</v>
      </c>
      <c r="G1069" s="24">
        <v>25</v>
      </c>
      <c r="H1069" s="26">
        <f>SUM('PACC - SNCC.F.053'!$D1069:$G1069)</f>
        <v>100</v>
      </c>
      <c r="I1069" s="22">
        <v>375</v>
      </c>
      <c r="J1069" s="22">
        <f t="shared" si="21"/>
        <v>37500</v>
      </c>
      <c r="K1069" s="27"/>
      <c r="M1069" s="20" t="s">
        <v>1411</v>
      </c>
    </row>
    <row r="1070" spans="1:13">
      <c r="A1070" s="19"/>
      <c r="B1070" s="20" t="s">
        <v>386</v>
      </c>
      <c r="C1070" s="24" t="s">
        <v>379</v>
      </c>
      <c r="D1070" s="24">
        <v>250</v>
      </c>
      <c r="E1070" s="24">
        <v>250</v>
      </c>
      <c r="F1070" s="24">
        <v>250</v>
      </c>
      <c r="G1070" s="24">
        <v>250</v>
      </c>
      <c r="H1070" s="26">
        <f>SUM('PACC - SNCC.F.053'!$D1070:$G1070)</f>
        <v>1000</v>
      </c>
      <c r="I1070" s="22">
        <v>130</v>
      </c>
      <c r="J1070" s="22">
        <f t="shared" si="21"/>
        <v>130000</v>
      </c>
      <c r="K1070" s="27"/>
      <c r="M1070" s="20" t="s">
        <v>1411</v>
      </c>
    </row>
    <row r="1071" spans="1:13">
      <c r="A1071" s="19"/>
      <c r="B1071" s="20" t="s">
        <v>1274</v>
      </c>
      <c r="C1071" s="24" t="s">
        <v>383</v>
      </c>
      <c r="D1071" s="24">
        <v>188</v>
      </c>
      <c r="E1071" s="24">
        <v>188</v>
      </c>
      <c r="F1071" s="24">
        <v>188</v>
      </c>
      <c r="G1071" s="24">
        <v>188</v>
      </c>
      <c r="H1071" s="26">
        <f>SUM('PACC - SNCC.F.053'!$D1071:$G1071)</f>
        <v>752</v>
      </c>
      <c r="I1071" s="22">
        <v>35</v>
      </c>
      <c r="J1071" s="22">
        <f t="shared" si="21"/>
        <v>26320</v>
      </c>
      <c r="K1071" s="27"/>
      <c r="M1071" s="20" t="s">
        <v>1411</v>
      </c>
    </row>
    <row r="1072" spans="1:13">
      <c r="A1072" s="19"/>
      <c r="B1072" s="20" t="s">
        <v>1275</v>
      </c>
      <c r="C1072" s="24" t="s">
        <v>383</v>
      </c>
      <c r="D1072" s="24">
        <v>500</v>
      </c>
      <c r="E1072" s="24">
        <v>500</v>
      </c>
      <c r="F1072" s="24">
        <v>500</v>
      </c>
      <c r="G1072" s="24">
        <v>500</v>
      </c>
      <c r="H1072" s="26">
        <f>SUM('PACC - SNCC.F.053'!$D1072:$G1072)</f>
        <v>2000</v>
      </c>
      <c r="I1072" s="22">
        <v>35</v>
      </c>
      <c r="J1072" s="22">
        <f t="shared" si="21"/>
        <v>70000</v>
      </c>
      <c r="K1072" s="27"/>
      <c r="M1072" s="20" t="s">
        <v>1411</v>
      </c>
    </row>
    <row r="1073" spans="1:13">
      <c r="A1073" s="19"/>
      <c r="B1073" s="20" t="s">
        <v>1276</v>
      </c>
      <c r="C1073" s="24" t="s">
        <v>383</v>
      </c>
      <c r="D1073" s="24"/>
      <c r="E1073" s="24"/>
      <c r="F1073" s="24"/>
      <c r="G1073" s="24"/>
      <c r="H1073" s="26">
        <f>SUM('PACC - SNCC.F.053'!$D1073:$G1073)</f>
        <v>0</v>
      </c>
      <c r="I1073" s="22"/>
      <c r="J1073" s="22">
        <f t="shared" ref="J1073:J1136" si="22">+H1073*I1073</f>
        <v>0</v>
      </c>
      <c r="K1073" s="27"/>
      <c r="M1073" s="20" t="s">
        <v>1411</v>
      </c>
    </row>
    <row r="1074" spans="1:13">
      <c r="A1074" s="19"/>
      <c r="B1074" s="20" t="s">
        <v>1277</v>
      </c>
      <c r="C1074" s="24" t="s">
        <v>379</v>
      </c>
      <c r="D1074" s="20">
        <v>20</v>
      </c>
      <c r="E1074" s="20">
        <v>20</v>
      </c>
      <c r="F1074" s="20">
        <v>20</v>
      </c>
      <c r="G1074" s="20">
        <v>20</v>
      </c>
      <c r="H1074" s="26">
        <f>SUM('PACC - SNCC.F.053'!$D1074:$G1074)</f>
        <v>80</v>
      </c>
      <c r="I1074" s="22">
        <v>132</v>
      </c>
      <c r="J1074" s="22">
        <f t="shared" si="22"/>
        <v>10560</v>
      </c>
      <c r="K1074" s="27"/>
      <c r="M1074" s="20" t="s">
        <v>1411</v>
      </c>
    </row>
    <row r="1075" spans="1:13">
      <c r="A1075" s="19"/>
      <c r="B1075" s="20" t="s">
        <v>1278</v>
      </c>
      <c r="C1075" s="24" t="s">
        <v>383</v>
      </c>
      <c r="D1075" s="24">
        <v>75</v>
      </c>
      <c r="E1075" s="24">
        <v>75</v>
      </c>
      <c r="F1075" s="24">
        <v>75</v>
      </c>
      <c r="G1075" s="24">
        <v>75</v>
      </c>
      <c r="H1075" s="26">
        <f>SUM('PACC - SNCC.F.053'!$D1075:$G1075)</f>
        <v>300</v>
      </c>
      <c r="I1075" s="22">
        <v>120</v>
      </c>
      <c r="J1075" s="22">
        <f t="shared" si="22"/>
        <v>36000</v>
      </c>
      <c r="K1075" s="27"/>
      <c r="M1075" s="20" t="s">
        <v>1411</v>
      </c>
    </row>
    <row r="1076" spans="1:13">
      <c r="A1076" s="19"/>
      <c r="B1076" s="20" t="s">
        <v>1273</v>
      </c>
      <c r="C1076" s="24" t="s">
        <v>383</v>
      </c>
      <c r="D1076" s="24">
        <v>50</v>
      </c>
      <c r="E1076" s="24">
        <v>50</v>
      </c>
      <c r="F1076" s="24">
        <v>50</v>
      </c>
      <c r="G1076" s="24">
        <v>50</v>
      </c>
      <c r="H1076" s="26">
        <f>SUM('PACC - SNCC.F.053'!$D1076:$G1076)</f>
        <v>200</v>
      </c>
      <c r="I1076" s="22">
        <v>680</v>
      </c>
      <c r="J1076" s="22">
        <f t="shared" si="22"/>
        <v>136000</v>
      </c>
      <c r="K1076" s="27"/>
      <c r="M1076" s="20" t="s">
        <v>1411</v>
      </c>
    </row>
    <row r="1077" spans="1:13">
      <c r="A1077" s="19"/>
      <c r="B1077" s="20" t="s">
        <v>1279</v>
      </c>
      <c r="C1077" s="24" t="s">
        <v>383</v>
      </c>
      <c r="D1077" s="24">
        <v>50</v>
      </c>
      <c r="E1077" s="24">
        <v>50</v>
      </c>
      <c r="F1077" s="24">
        <v>50</v>
      </c>
      <c r="G1077" s="24">
        <v>50</v>
      </c>
      <c r="H1077" s="26">
        <f>SUM('PACC - SNCC.F.053'!$D1077:$G1077)</f>
        <v>200</v>
      </c>
      <c r="I1077" s="22">
        <v>85</v>
      </c>
      <c r="J1077" s="22">
        <f t="shared" si="22"/>
        <v>17000</v>
      </c>
      <c r="K1077" s="27"/>
      <c r="M1077" s="20" t="s">
        <v>1411</v>
      </c>
    </row>
    <row r="1078" spans="1:13">
      <c r="A1078" s="19"/>
      <c r="B1078" s="20" t="s">
        <v>1391</v>
      </c>
      <c r="C1078" s="24" t="s">
        <v>383</v>
      </c>
      <c r="D1078" s="24">
        <v>50</v>
      </c>
      <c r="E1078" s="24">
        <v>50</v>
      </c>
      <c r="F1078" s="24">
        <v>50</v>
      </c>
      <c r="G1078" s="24">
        <v>50</v>
      </c>
      <c r="H1078" s="26">
        <f>SUM('PACC - SNCC.F.053'!$D1078:$G1078)</f>
        <v>200</v>
      </c>
      <c r="I1078" s="22">
        <v>150</v>
      </c>
      <c r="J1078" s="22">
        <f t="shared" si="22"/>
        <v>30000</v>
      </c>
      <c r="K1078" s="27"/>
      <c r="M1078" s="20" t="s">
        <v>1411</v>
      </c>
    </row>
    <row r="1079" spans="1:13">
      <c r="A1079" s="19"/>
      <c r="B1079" s="20" t="s">
        <v>1280</v>
      </c>
      <c r="C1079" s="24" t="s">
        <v>383</v>
      </c>
      <c r="D1079" s="24">
        <v>50</v>
      </c>
      <c r="E1079" s="24">
        <v>50</v>
      </c>
      <c r="F1079" s="24">
        <v>50</v>
      </c>
      <c r="G1079" s="24">
        <v>50</v>
      </c>
      <c r="H1079" s="26">
        <f>SUM('PACC - SNCC.F.053'!$D1079:$G1079)</f>
        <v>200</v>
      </c>
      <c r="I1079" s="22">
        <v>200</v>
      </c>
      <c r="J1079" s="22">
        <f t="shared" si="22"/>
        <v>40000</v>
      </c>
      <c r="K1079" s="27"/>
      <c r="M1079" s="20" t="s">
        <v>1411</v>
      </c>
    </row>
    <row r="1080" spans="1:13">
      <c r="A1080" s="19"/>
      <c r="B1080" s="20" t="s">
        <v>1281</v>
      </c>
      <c r="C1080" s="24" t="s">
        <v>383</v>
      </c>
      <c r="D1080" s="24">
        <v>200</v>
      </c>
      <c r="E1080" s="24">
        <v>200</v>
      </c>
      <c r="F1080" s="24">
        <v>200</v>
      </c>
      <c r="G1080" s="24">
        <v>200</v>
      </c>
      <c r="H1080" s="26">
        <f>SUM('PACC - SNCC.F.053'!$D1080:$G1080)</f>
        <v>800</v>
      </c>
      <c r="I1080" s="22">
        <v>190</v>
      </c>
      <c r="J1080" s="22">
        <f t="shared" si="22"/>
        <v>152000</v>
      </c>
      <c r="K1080" s="27"/>
      <c r="M1080" s="20" t="s">
        <v>1411</v>
      </c>
    </row>
    <row r="1081" spans="1:13">
      <c r="A1081" s="19"/>
      <c r="B1081" s="20" t="s">
        <v>1282</v>
      </c>
      <c r="C1081" s="24" t="s">
        <v>379</v>
      </c>
      <c r="D1081" s="24">
        <v>25</v>
      </c>
      <c r="E1081" s="24">
        <v>25</v>
      </c>
      <c r="F1081" s="24">
        <v>25</v>
      </c>
      <c r="G1081" s="24">
        <v>25</v>
      </c>
      <c r="H1081" s="26">
        <f>SUM('PACC - SNCC.F.053'!$D1081:$G1081)</f>
        <v>100</v>
      </c>
      <c r="I1081" s="22">
        <v>195</v>
      </c>
      <c r="J1081" s="22">
        <f t="shared" si="22"/>
        <v>19500</v>
      </c>
      <c r="K1081" s="27"/>
      <c r="M1081" s="20" t="s">
        <v>1411</v>
      </c>
    </row>
    <row r="1082" spans="1:13">
      <c r="A1082" s="19"/>
      <c r="B1082" s="20" t="s">
        <v>1283</v>
      </c>
      <c r="C1082" s="24" t="s">
        <v>383</v>
      </c>
      <c r="D1082" s="24">
        <v>60</v>
      </c>
      <c r="E1082" s="24">
        <v>60</v>
      </c>
      <c r="F1082" s="24">
        <v>60</v>
      </c>
      <c r="G1082" s="24">
        <v>60</v>
      </c>
      <c r="H1082" s="26">
        <f>SUM('PACC - SNCC.F.053'!$D1082:$G1082)</f>
        <v>240</v>
      </c>
      <c r="I1082" s="22">
        <v>100</v>
      </c>
      <c r="J1082" s="22">
        <f t="shared" si="22"/>
        <v>24000</v>
      </c>
      <c r="K1082" s="27"/>
      <c r="M1082" s="20" t="s">
        <v>1411</v>
      </c>
    </row>
    <row r="1083" spans="1:13">
      <c r="A1083" s="19"/>
      <c r="B1083" s="20" t="s">
        <v>1284</v>
      </c>
      <c r="C1083" s="24" t="s">
        <v>383</v>
      </c>
      <c r="D1083" s="24">
        <v>83</v>
      </c>
      <c r="E1083" s="24">
        <v>83</v>
      </c>
      <c r="F1083" s="24">
        <v>82</v>
      </c>
      <c r="G1083" s="24">
        <v>82</v>
      </c>
      <c r="H1083" s="26">
        <f>SUM('PACC - SNCC.F.053'!$D1083:$G1083)</f>
        <v>330</v>
      </c>
      <c r="I1083" s="22">
        <v>128</v>
      </c>
      <c r="J1083" s="22">
        <f t="shared" si="22"/>
        <v>42240</v>
      </c>
      <c r="K1083" s="27"/>
      <c r="M1083" s="20" t="s">
        <v>1411</v>
      </c>
    </row>
    <row r="1084" spans="1:13">
      <c r="A1084" s="19"/>
      <c r="B1084" s="20" t="s">
        <v>1279</v>
      </c>
      <c r="C1084" s="24" t="s">
        <v>383</v>
      </c>
      <c r="D1084" s="20"/>
      <c r="E1084" s="20"/>
      <c r="F1084" s="20"/>
      <c r="G1084" s="20"/>
      <c r="H1084" s="26">
        <f>SUM('PACC - SNCC.F.053'!$D1084:$G1084)</f>
        <v>0</v>
      </c>
      <c r="I1084" s="22"/>
      <c r="J1084" s="22">
        <f t="shared" si="22"/>
        <v>0</v>
      </c>
      <c r="K1084" s="27"/>
      <c r="M1084" s="20" t="s">
        <v>1411</v>
      </c>
    </row>
    <row r="1085" spans="1:13">
      <c r="A1085" s="19"/>
      <c r="B1085" s="20" t="s">
        <v>1285</v>
      </c>
      <c r="C1085" s="24" t="s">
        <v>379</v>
      </c>
      <c r="D1085" s="24">
        <v>10</v>
      </c>
      <c r="E1085" s="24">
        <v>10</v>
      </c>
      <c r="F1085" s="24">
        <v>10</v>
      </c>
      <c r="G1085" s="24">
        <v>10</v>
      </c>
      <c r="H1085" s="26">
        <f>SUM('PACC - SNCC.F.053'!$D1085:$G1085)</f>
        <v>40</v>
      </c>
      <c r="I1085" s="22">
        <v>250</v>
      </c>
      <c r="J1085" s="22">
        <f t="shared" si="22"/>
        <v>10000</v>
      </c>
      <c r="K1085" s="27"/>
      <c r="M1085" s="20" t="s">
        <v>1411</v>
      </c>
    </row>
    <row r="1086" spans="1:13">
      <c r="A1086" s="19"/>
      <c r="B1086" s="20" t="s">
        <v>1286</v>
      </c>
      <c r="C1086" s="24" t="s">
        <v>379</v>
      </c>
      <c r="D1086" s="24">
        <v>150</v>
      </c>
      <c r="E1086" s="24">
        <v>150</v>
      </c>
      <c r="F1086" s="24">
        <v>150</v>
      </c>
      <c r="G1086" s="24">
        <v>150</v>
      </c>
      <c r="H1086" s="26">
        <f>SUM('PACC - SNCC.F.053'!$D1086:$G1086)</f>
        <v>600</v>
      </c>
      <c r="I1086" s="22">
        <v>125</v>
      </c>
      <c r="J1086" s="22">
        <f t="shared" si="22"/>
        <v>75000</v>
      </c>
      <c r="K1086" s="27"/>
      <c r="M1086" s="20" t="s">
        <v>1411</v>
      </c>
    </row>
    <row r="1087" spans="1:13">
      <c r="A1087" s="19"/>
      <c r="B1087" s="20" t="s">
        <v>1287</v>
      </c>
      <c r="C1087" s="24" t="s">
        <v>379</v>
      </c>
      <c r="D1087" s="20">
        <v>88</v>
      </c>
      <c r="E1087" s="20">
        <v>88</v>
      </c>
      <c r="F1087" s="20">
        <v>88</v>
      </c>
      <c r="G1087" s="20">
        <v>88</v>
      </c>
      <c r="H1087" s="26">
        <f>SUM('PACC - SNCC.F.053'!$D1087:$G1087)</f>
        <v>352</v>
      </c>
      <c r="I1087" s="22">
        <v>130</v>
      </c>
      <c r="J1087" s="22">
        <f t="shared" si="22"/>
        <v>45760</v>
      </c>
      <c r="K1087" s="27"/>
      <c r="M1087" s="20" t="s">
        <v>1411</v>
      </c>
    </row>
    <row r="1088" spans="1:13">
      <c r="A1088" s="19"/>
      <c r="B1088" s="20" t="s">
        <v>1288</v>
      </c>
      <c r="C1088" s="24" t="s">
        <v>379</v>
      </c>
      <c r="D1088" s="24">
        <v>30</v>
      </c>
      <c r="E1088" s="24">
        <v>30</v>
      </c>
      <c r="F1088" s="24">
        <v>30</v>
      </c>
      <c r="G1088" s="24">
        <v>30</v>
      </c>
      <c r="H1088" s="26">
        <f>SUM('PACC - SNCC.F.053'!$D1088:$G1088)</f>
        <v>120</v>
      </c>
      <c r="I1088" s="22">
        <v>300</v>
      </c>
      <c r="J1088" s="22">
        <f t="shared" si="22"/>
        <v>36000</v>
      </c>
      <c r="K1088" s="27"/>
      <c r="M1088" s="20" t="s">
        <v>1411</v>
      </c>
    </row>
    <row r="1089" spans="1:13">
      <c r="A1089" s="19"/>
      <c r="B1089" s="20" t="s">
        <v>1284</v>
      </c>
      <c r="C1089" s="24" t="s">
        <v>379</v>
      </c>
      <c r="D1089" s="24">
        <v>10</v>
      </c>
      <c r="E1089" s="24">
        <v>10</v>
      </c>
      <c r="F1089" s="24">
        <v>10</v>
      </c>
      <c r="G1089" s="24">
        <v>10</v>
      </c>
      <c r="H1089" s="26">
        <f>SUM('PACC - SNCC.F.053'!$D1089:$G1089)</f>
        <v>40</v>
      </c>
      <c r="I1089" s="22">
        <v>250</v>
      </c>
      <c r="J1089" s="22">
        <f t="shared" si="22"/>
        <v>10000</v>
      </c>
      <c r="K1089" s="27"/>
      <c r="M1089" s="20" t="s">
        <v>1411</v>
      </c>
    </row>
    <row r="1090" spans="1:13">
      <c r="A1090" s="19"/>
      <c r="B1090" s="20" t="s">
        <v>1289</v>
      </c>
      <c r="C1090" s="24" t="s">
        <v>383</v>
      </c>
      <c r="D1090" s="24">
        <v>12</v>
      </c>
      <c r="E1090" s="24">
        <v>12</v>
      </c>
      <c r="F1090" s="24">
        <v>12</v>
      </c>
      <c r="G1090" s="24">
        <v>12</v>
      </c>
      <c r="H1090" s="26">
        <f>SUM('PACC - SNCC.F.053'!$D1090:$G1090)</f>
        <v>48</v>
      </c>
      <c r="I1090" s="22">
        <v>60</v>
      </c>
      <c r="J1090" s="22">
        <f t="shared" si="22"/>
        <v>2880</v>
      </c>
      <c r="K1090" s="27"/>
      <c r="M1090" s="20" t="s">
        <v>1411</v>
      </c>
    </row>
    <row r="1091" spans="1:13">
      <c r="A1091" s="19"/>
      <c r="B1091" s="20" t="s">
        <v>1290</v>
      </c>
      <c r="C1091" s="24" t="s">
        <v>383</v>
      </c>
      <c r="D1091" s="24"/>
      <c r="E1091" s="24"/>
      <c r="F1091" s="24"/>
      <c r="G1091" s="24"/>
      <c r="H1091" s="26">
        <f>SUM('PACC - SNCC.F.053'!$D1091:$G1091)</f>
        <v>0</v>
      </c>
      <c r="I1091" s="22"/>
      <c r="J1091" s="22">
        <f t="shared" si="22"/>
        <v>0</v>
      </c>
      <c r="K1091" s="27"/>
      <c r="M1091" s="20" t="s">
        <v>1411</v>
      </c>
    </row>
    <row r="1092" spans="1:13">
      <c r="A1092" s="19"/>
      <c r="B1092" s="20" t="s">
        <v>1291</v>
      </c>
      <c r="C1092" s="24" t="s">
        <v>379</v>
      </c>
      <c r="D1092" s="24">
        <v>25</v>
      </c>
      <c r="E1092" s="24">
        <v>25</v>
      </c>
      <c r="F1092" s="24">
        <v>25</v>
      </c>
      <c r="G1092" s="24">
        <v>25</v>
      </c>
      <c r="H1092" s="26">
        <f>SUM('PACC - SNCC.F.053'!$D1092:$G1092)</f>
        <v>100</v>
      </c>
      <c r="I1092" s="22">
        <v>230</v>
      </c>
      <c r="J1092" s="22">
        <f t="shared" si="22"/>
        <v>23000</v>
      </c>
      <c r="K1092" s="27"/>
      <c r="M1092" s="20" t="s">
        <v>1411</v>
      </c>
    </row>
    <row r="1093" spans="1:13">
      <c r="A1093" s="19"/>
      <c r="B1093" s="20" t="s">
        <v>1292</v>
      </c>
      <c r="C1093" s="24" t="s">
        <v>1138</v>
      </c>
      <c r="D1093" s="20"/>
      <c r="E1093" s="20"/>
      <c r="F1093" s="20"/>
      <c r="G1093" s="20"/>
      <c r="H1093" s="26">
        <f>SUM('PACC - SNCC.F.053'!$D1093:$G1093)</f>
        <v>0</v>
      </c>
      <c r="I1093" s="22"/>
      <c r="J1093" s="22">
        <f t="shared" si="22"/>
        <v>0</v>
      </c>
      <c r="K1093" s="27">
        <f>SUM(J1067:J1093)</f>
        <v>1034760</v>
      </c>
      <c r="M1093" s="20" t="s">
        <v>1411</v>
      </c>
    </row>
    <row r="1094" spans="1:13">
      <c r="A1094" s="19" t="s">
        <v>210</v>
      </c>
      <c r="B1094" s="24"/>
      <c r="C1094" s="24"/>
      <c r="D1094" s="24"/>
      <c r="E1094" s="24"/>
      <c r="F1094" s="24"/>
      <c r="G1094" s="24"/>
      <c r="H1094" s="26">
        <f>SUM('PACC - SNCC.F.053'!$D1094:$G1094)</f>
        <v>0</v>
      </c>
      <c r="J1094" s="22">
        <f t="shared" si="22"/>
        <v>0</v>
      </c>
      <c r="K1094" s="27"/>
      <c r="M1094" s="20" t="s">
        <v>1411</v>
      </c>
    </row>
    <row r="1095" spans="1:13">
      <c r="A1095" s="19"/>
      <c r="B1095" s="20" t="s">
        <v>1294</v>
      </c>
      <c r="C1095" s="20" t="s">
        <v>383</v>
      </c>
      <c r="D1095" s="20"/>
      <c r="E1095" s="20"/>
      <c r="F1095" s="20">
        <v>5</v>
      </c>
      <c r="G1095" s="20">
        <v>5</v>
      </c>
      <c r="H1095" s="26">
        <f>SUM('PACC - SNCC.F.053'!$D1095:$G1095)</f>
        <v>10</v>
      </c>
      <c r="I1095" s="22">
        <v>4800</v>
      </c>
      <c r="J1095" s="22">
        <f t="shared" si="22"/>
        <v>48000</v>
      </c>
      <c r="K1095" s="27"/>
      <c r="M1095" s="20" t="s">
        <v>1411</v>
      </c>
    </row>
    <row r="1096" spans="1:13" s="36" customFormat="1">
      <c r="A1096" s="19"/>
      <c r="B1096" s="20" t="s">
        <v>1289</v>
      </c>
      <c r="C1096" s="20" t="s">
        <v>383</v>
      </c>
      <c r="D1096" s="20">
        <v>25</v>
      </c>
      <c r="E1096" s="20">
        <v>25</v>
      </c>
      <c r="F1096" s="20">
        <v>25</v>
      </c>
      <c r="G1096" s="20">
        <v>25</v>
      </c>
      <c r="H1096" s="26">
        <f>SUM('PACC - SNCC.F.053'!$D1096:$G1096)</f>
        <v>100</v>
      </c>
      <c r="I1096" s="22">
        <v>55</v>
      </c>
      <c r="J1096" s="22">
        <f>+H1096*I1096</f>
        <v>5500</v>
      </c>
      <c r="K1096" s="27"/>
      <c r="M1096" s="20" t="s">
        <v>1411</v>
      </c>
    </row>
    <row r="1097" spans="1:13" s="36" customFormat="1">
      <c r="A1097" s="19"/>
      <c r="B1097" s="20" t="s">
        <v>1407</v>
      </c>
      <c r="C1097" s="20" t="s">
        <v>383</v>
      </c>
      <c r="D1097" s="20">
        <v>20</v>
      </c>
      <c r="E1097" s="20">
        <v>20</v>
      </c>
      <c r="F1097" s="20">
        <v>20</v>
      </c>
      <c r="G1097" s="20">
        <v>20</v>
      </c>
      <c r="H1097" s="26">
        <f>SUM('PACC - SNCC.F.053'!$D1097:$G1097)</f>
        <v>80</v>
      </c>
      <c r="I1097" s="22">
        <v>350</v>
      </c>
      <c r="J1097" s="22">
        <f>+H1097*I1097</f>
        <v>28000</v>
      </c>
      <c r="K1097" s="27"/>
      <c r="M1097" s="20" t="s">
        <v>1411</v>
      </c>
    </row>
    <row r="1098" spans="1:13">
      <c r="A1098" s="19"/>
      <c r="B1098" s="20" t="s">
        <v>1295</v>
      </c>
      <c r="C1098" s="24" t="s">
        <v>383</v>
      </c>
      <c r="D1098" s="24">
        <v>3</v>
      </c>
      <c r="E1098" s="24">
        <v>3</v>
      </c>
      <c r="F1098" s="24">
        <v>3</v>
      </c>
      <c r="G1098" s="24">
        <v>3</v>
      </c>
      <c r="H1098" s="26">
        <f>SUM('PACC - SNCC.F.053'!$D1098:$G1098)</f>
        <v>12</v>
      </c>
      <c r="I1098" s="22">
        <v>650</v>
      </c>
      <c r="J1098" s="22">
        <f t="shared" si="22"/>
        <v>7800</v>
      </c>
      <c r="K1098" s="27">
        <v>89300</v>
      </c>
      <c r="M1098" s="20" t="s">
        <v>1411</v>
      </c>
    </row>
    <row r="1099" spans="1:13">
      <c r="A1099" s="19" t="s">
        <v>233</v>
      </c>
      <c r="B1099" s="24"/>
      <c r="C1099" s="24"/>
      <c r="D1099" s="24"/>
      <c r="E1099" s="24"/>
      <c r="F1099" s="24"/>
      <c r="G1099" s="24"/>
      <c r="H1099" s="26">
        <f>SUM('PACC - SNCC.F.053'!$D1099:$G1099)</f>
        <v>0</v>
      </c>
      <c r="J1099" s="22">
        <f t="shared" si="22"/>
        <v>0</v>
      </c>
      <c r="K1099" s="27"/>
      <c r="M1099" s="20" t="s">
        <v>1411</v>
      </c>
    </row>
    <row r="1100" spans="1:13">
      <c r="A1100" s="19"/>
      <c r="B1100" s="20" t="s">
        <v>1296</v>
      </c>
      <c r="C1100" s="24" t="s">
        <v>383</v>
      </c>
      <c r="D1100" s="33">
        <v>7000</v>
      </c>
      <c r="E1100" s="33">
        <v>7000</v>
      </c>
      <c r="F1100" s="33">
        <v>7000</v>
      </c>
      <c r="G1100" s="33">
        <v>7000</v>
      </c>
      <c r="H1100" s="37">
        <f>SUM('PACC - SNCC.F.053'!$D1100:$G1100)</f>
        <v>28000</v>
      </c>
      <c r="I1100" s="38">
        <v>92.5</v>
      </c>
      <c r="J1100" s="39">
        <f t="shared" si="22"/>
        <v>2590000</v>
      </c>
      <c r="K1100" s="27">
        <f>+'PACC - SNCC.F.053'!$J1100</f>
        <v>2590000</v>
      </c>
      <c r="M1100" s="20" t="s">
        <v>1411</v>
      </c>
    </row>
    <row r="1101" spans="1:13">
      <c r="A1101" s="19" t="s">
        <v>234</v>
      </c>
      <c r="B1101" s="20"/>
      <c r="C1101" s="24"/>
      <c r="D1101" s="33"/>
      <c r="E1101" s="33"/>
      <c r="F1101" s="33"/>
      <c r="G1101" s="33"/>
      <c r="H1101" s="37">
        <f>SUM('PACC - SNCC.F.053'!$D1101:$G1101)</f>
        <v>0</v>
      </c>
      <c r="I1101" s="38"/>
      <c r="J1101" s="39">
        <f t="shared" si="22"/>
        <v>0</v>
      </c>
      <c r="K1101" s="27"/>
      <c r="M1101" s="20" t="s">
        <v>1411</v>
      </c>
    </row>
    <row r="1102" spans="1:13">
      <c r="A1102" s="19"/>
      <c r="B1102" s="20" t="s">
        <v>1297</v>
      </c>
      <c r="C1102" s="24" t="s">
        <v>408</v>
      </c>
      <c r="D1102" s="33">
        <v>525</v>
      </c>
      <c r="E1102" s="33">
        <v>525</v>
      </c>
      <c r="F1102" s="33">
        <v>525</v>
      </c>
      <c r="G1102" s="33">
        <v>525</v>
      </c>
      <c r="H1102" s="37">
        <f>SUM('PACC - SNCC.F.053'!$D1102:$G1102)</f>
        <v>2100</v>
      </c>
      <c r="I1102" s="38">
        <v>100</v>
      </c>
      <c r="J1102" s="39">
        <f t="shared" si="22"/>
        <v>210000</v>
      </c>
      <c r="K1102" s="27">
        <f>+'PACC - SNCC.F.053'!$J1102</f>
        <v>210000</v>
      </c>
      <c r="M1102" s="20" t="s">
        <v>1411</v>
      </c>
    </row>
    <row r="1103" spans="1:13">
      <c r="A1103" s="19" t="s">
        <v>235</v>
      </c>
      <c r="B1103" s="20"/>
      <c r="C1103" s="24"/>
      <c r="D1103" s="24"/>
      <c r="E1103" s="24"/>
      <c r="F1103" s="24"/>
      <c r="G1103" s="24"/>
      <c r="H1103" s="26">
        <f>SUM('PACC - SNCC.F.053'!$D1103:$G1103)</f>
        <v>0</v>
      </c>
      <c r="J1103" s="22">
        <f t="shared" si="22"/>
        <v>0</v>
      </c>
      <c r="K1103" s="27"/>
      <c r="M1103" s="20" t="s">
        <v>1411</v>
      </c>
    </row>
    <row r="1104" spans="1:13">
      <c r="A1104" s="19"/>
      <c r="B1104" s="20" t="s">
        <v>1298</v>
      </c>
      <c r="C1104" s="24" t="s">
        <v>383</v>
      </c>
      <c r="D1104" s="24">
        <v>25</v>
      </c>
      <c r="E1104" s="24">
        <v>25</v>
      </c>
      <c r="F1104" s="24">
        <v>25</v>
      </c>
      <c r="G1104" s="24">
        <v>25</v>
      </c>
      <c r="H1104" s="26">
        <f>SUM('PACC - SNCC.F.053'!$D1104:$G1104)</f>
        <v>100</v>
      </c>
      <c r="I1104" s="1">
        <v>5</v>
      </c>
      <c r="J1104" s="22">
        <f t="shared" si="22"/>
        <v>500</v>
      </c>
      <c r="K1104" s="27">
        <f>+'PACC - SNCC.F.053'!$J1104</f>
        <v>500</v>
      </c>
      <c r="M1104" s="20" t="s">
        <v>1411</v>
      </c>
    </row>
    <row r="1105" spans="1:13">
      <c r="A1105" s="19" t="s">
        <v>237</v>
      </c>
      <c r="B1105" s="24"/>
      <c r="C1105" s="24"/>
      <c r="D1105" s="24"/>
      <c r="E1105" s="24"/>
      <c r="F1105" s="24"/>
      <c r="G1105" s="24"/>
      <c r="H1105" s="26">
        <f>SUM('PACC - SNCC.F.053'!$D1105:$G1105)</f>
        <v>0</v>
      </c>
      <c r="I1105" s="22"/>
      <c r="J1105" s="22">
        <f t="shared" si="22"/>
        <v>0</v>
      </c>
      <c r="K1105" s="27"/>
      <c r="M1105" s="20" t="s">
        <v>1411</v>
      </c>
    </row>
    <row r="1106" spans="1:13">
      <c r="A1106" s="19"/>
      <c r="B1106" s="20" t="s">
        <v>1299</v>
      </c>
      <c r="C1106" s="24" t="s">
        <v>383</v>
      </c>
      <c r="D1106" s="24"/>
      <c r="E1106" s="24"/>
      <c r="F1106" s="24"/>
      <c r="G1106" s="24"/>
      <c r="H1106" s="26">
        <f>SUM('PACC - SNCC.F.053'!$D1106:$G1106)</f>
        <v>0</v>
      </c>
      <c r="I1106" s="22"/>
      <c r="J1106" s="22">
        <f t="shared" si="22"/>
        <v>0</v>
      </c>
      <c r="K1106" s="27"/>
      <c r="M1106" s="20" t="s">
        <v>1411</v>
      </c>
    </row>
    <row r="1107" spans="1:13">
      <c r="A1107" s="19"/>
      <c r="B1107" s="20" t="s">
        <v>1300</v>
      </c>
      <c r="C1107" s="24" t="s">
        <v>1138</v>
      </c>
      <c r="D1107" s="24"/>
      <c r="E1107" s="24"/>
      <c r="F1107" s="24"/>
      <c r="G1107" s="24"/>
      <c r="H1107" s="26">
        <f>SUM('PACC - SNCC.F.053'!$D1107:$G1107)</f>
        <v>0</v>
      </c>
      <c r="I1107" s="22"/>
      <c r="J1107" s="22">
        <f t="shared" si="22"/>
        <v>0</v>
      </c>
      <c r="K1107" s="27"/>
      <c r="M1107" s="20" t="s">
        <v>1411</v>
      </c>
    </row>
    <row r="1108" spans="1:13">
      <c r="A1108" s="19"/>
      <c r="B1108" s="20" t="s">
        <v>1301</v>
      </c>
      <c r="C1108" s="20" t="s">
        <v>1144</v>
      </c>
      <c r="D1108" s="20">
        <v>15</v>
      </c>
      <c r="E1108" s="20">
        <v>15</v>
      </c>
      <c r="F1108" s="20">
        <v>10</v>
      </c>
      <c r="G1108" s="20">
        <v>15</v>
      </c>
      <c r="H1108" s="26">
        <f>SUM('PACC - SNCC.F.053'!$D1108:$G1108)</f>
        <v>55</v>
      </c>
      <c r="I1108" s="22">
        <v>339</v>
      </c>
      <c r="J1108" s="22">
        <f t="shared" si="22"/>
        <v>18645</v>
      </c>
      <c r="K1108" s="27">
        <f>SUM(J1106:J1108)</f>
        <v>18645</v>
      </c>
      <c r="M1108" s="20" t="s">
        <v>1411</v>
      </c>
    </row>
    <row r="1109" spans="1:13">
      <c r="A1109" s="19" t="s">
        <v>240</v>
      </c>
      <c r="B1109" s="24"/>
      <c r="C1109" s="24"/>
      <c r="D1109" s="24"/>
      <c r="E1109" s="24"/>
      <c r="F1109" s="24"/>
      <c r="G1109" s="24"/>
      <c r="H1109" s="26">
        <f>SUM('PACC - SNCC.F.053'!$D1109:$G1109)</f>
        <v>0</v>
      </c>
      <c r="J1109" s="22">
        <f t="shared" si="22"/>
        <v>0</v>
      </c>
      <c r="K1109" s="27"/>
      <c r="M1109" s="20" t="s">
        <v>1411</v>
      </c>
    </row>
    <row r="1110" spans="1:13">
      <c r="A1110" s="19"/>
      <c r="B1110" s="20" t="s">
        <v>1302</v>
      </c>
      <c r="C1110" s="24" t="s">
        <v>388</v>
      </c>
      <c r="D1110" s="24">
        <v>2500000</v>
      </c>
      <c r="E1110" s="24">
        <v>2300000</v>
      </c>
      <c r="F1110" s="24">
        <v>2500000</v>
      </c>
      <c r="G1110" s="24">
        <v>2300000</v>
      </c>
      <c r="H1110" s="26">
        <f>SUM('PACC - SNCC.F.053'!$D1110:$G1110)</f>
        <v>9600000</v>
      </c>
      <c r="I1110" s="1">
        <v>7.6</v>
      </c>
      <c r="J1110" s="22">
        <f t="shared" si="22"/>
        <v>72960000</v>
      </c>
      <c r="K1110" s="27">
        <f>+'PACC - SNCC.F.053'!$J1110</f>
        <v>72960000</v>
      </c>
      <c r="M1110" s="20" t="s">
        <v>1411</v>
      </c>
    </row>
    <row r="1111" spans="1:13">
      <c r="A1111" s="19" t="s">
        <v>244</v>
      </c>
      <c r="B1111" s="20"/>
      <c r="C1111" s="24"/>
      <c r="D1111" s="24"/>
      <c r="E1111" s="24"/>
      <c r="F1111" s="24"/>
      <c r="G1111" s="24"/>
      <c r="H1111" s="26">
        <f>SUM('PACC - SNCC.F.053'!$D1111:$G1111)</f>
        <v>0</v>
      </c>
      <c r="J1111" s="22">
        <f t="shared" si="22"/>
        <v>0</v>
      </c>
      <c r="K1111" s="27"/>
      <c r="M1111" s="20" t="s">
        <v>1411</v>
      </c>
    </row>
    <row r="1112" spans="1:13">
      <c r="A1112" s="19"/>
      <c r="B1112" s="20" t="s">
        <v>1303</v>
      </c>
      <c r="C1112" s="24" t="s">
        <v>383</v>
      </c>
      <c r="D1112" s="24">
        <v>15</v>
      </c>
      <c r="E1112" s="24">
        <v>15</v>
      </c>
      <c r="F1112" s="24">
        <v>15</v>
      </c>
      <c r="G1112" s="24">
        <v>17</v>
      </c>
      <c r="H1112" s="26">
        <f>SUM('PACC - SNCC.F.053'!$D1112:$G1112)</f>
        <v>62</v>
      </c>
      <c r="I1112" s="22">
        <v>2204</v>
      </c>
      <c r="J1112" s="22">
        <f t="shared" si="22"/>
        <v>136648</v>
      </c>
      <c r="K1112" s="27"/>
      <c r="M1112" s="20" t="s">
        <v>1411</v>
      </c>
    </row>
    <row r="1113" spans="1:13">
      <c r="A1113" s="19"/>
      <c r="B1113" s="20" t="s">
        <v>1304</v>
      </c>
      <c r="C1113" s="24" t="s">
        <v>1138</v>
      </c>
      <c r="D1113" s="24">
        <v>2</v>
      </c>
      <c r="E1113" s="24">
        <v>2</v>
      </c>
      <c r="F1113" s="24">
        <v>2</v>
      </c>
      <c r="G1113" s="24">
        <v>2</v>
      </c>
      <c r="H1113" s="26">
        <f>SUM('PACC - SNCC.F.053'!$D1113:$G1113)</f>
        <v>8</v>
      </c>
      <c r="I1113" s="22">
        <v>3796</v>
      </c>
      <c r="J1113" s="22">
        <f t="shared" si="22"/>
        <v>30368</v>
      </c>
      <c r="K1113" s="27"/>
      <c r="M1113" s="20" t="s">
        <v>1411</v>
      </c>
    </row>
    <row r="1114" spans="1:13">
      <c r="A1114" s="19"/>
      <c r="B1114" s="20" t="s">
        <v>1305</v>
      </c>
      <c r="C1114" s="24" t="s">
        <v>1138</v>
      </c>
      <c r="D1114" s="20"/>
      <c r="E1114" s="20">
        <v>3</v>
      </c>
      <c r="F1114" s="20"/>
      <c r="G1114" s="20"/>
      <c r="H1114" s="26">
        <f>SUM('PACC - SNCC.F.053'!$D1114:$G1114)</f>
        <v>3</v>
      </c>
      <c r="I1114" s="22">
        <v>3374</v>
      </c>
      <c r="J1114" s="22">
        <f t="shared" si="22"/>
        <v>10122</v>
      </c>
      <c r="K1114" s="27"/>
      <c r="M1114" s="20" t="s">
        <v>1411</v>
      </c>
    </row>
    <row r="1115" spans="1:13">
      <c r="A1115" s="19"/>
      <c r="B1115" s="20" t="s">
        <v>1306</v>
      </c>
      <c r="C1115" s="24" t="s">
        <v>1138</v>
      </c>
      <c r="D1115" s="24"/>
      <c r="E1115" s="24"/>
      <c r="F1115" s="24"/>
      <c r="G1115" s="24"/>
      <c r="H1115" s="26">
        <f>SUM('PACC - SNCC.F.053'!$D1115:$G1115)</f>
        <v>0</v>
      </c>
      <c r="I1115" s="22"/>
      <c r="J1115" s="22">
        <f t="shared" si="22"/>
        <v>0</v>
      </c>
      <c r="K1115" s="27"/>
      <c r="M1115" s="20" t="s">
        <v>1411</v>
      </c>
    </row>
    <row r="1116" spans="1:13">
      <c r="A1116" s="19"/>
      <c r="B1116" s="20" t="s">
        <v>1307</v>
      </c>
      <c r="C1116" s="24" t="s">
        <v>1138</v>
      </c>
      <c r="D1116" s="24"/>
      <c r="E1116" s="24"/>
      <c r="F1116" s="24"/>
      <c r="G1116" s="24"/>
      <c r="H1116" s="26">
        <f>SUM('PACC - SNCC.F.053'!$D1116:$G1116)</f>
        <v>0</v>
      </c>
      <c r="I1116" s="22"/>
      <c r="J1116" s="22">
        <f t="shared" si="22"/>
        <v>0</v>
      </c>
      <c r="K1116" s="27">
        <f>SUM(J1112:J1116)</f>
        <v>177138</v>
      </c>
      <c r="M1116" s="20" t="s">
        <v>1411</v>
      </c>
    </row>
    <row r="1117" spans="1:13">
      <c r="A1117" s="19" t="s">
        <v>248</v>
      </c>
      <c r="B1117" s="24"/>
      <c r="C1117" s="24"/>
      <c r="D1117" s="24"/>
      <c r="E1117" s="24"/>
      <c r="F1117" s="24"/>
      <c r="G1117" s="24"/>
      <c r="H1117" s="26">
        <f>SUM('PACC - SNCC.F.053'!$D1117:$G1117)</f>
        <v>0</v>
      </c>
      <c r="J1117" s="22">
        <f t="shared" si="22"/>
        <v>0</v>
      </c>
      <c r="K1117" s="27"/>
      <c r="M1117" s="20" t="s">
        <v>1411</v>
      </c>
    </row>
    <row r="1118" spans="1:13">
      <c r="A1118" s="19"/>
      <c r="B1118" s="20" t="s">
        <v>1308</v>
      </c>
      <c r="C1118" s="24" t="s">
        <v>1144</v>
      </c>
      <c r="D1118" s="20"/>
      <c r="E1118" s="20"/>
      <c r="F1118" s="20"/>
      <c r="G1118" s="20"/>
      <c r="H1118" s="26">
        <f>SUM('PACC - SNCC.F.053'!$D1118:$G1118)</f>
        <v>0</v>
      </c>
      <c r="I1118" s="22"/>
      <c r="J1118" s="22">
        <f t="shared" si="22"/>
        <v>0</v>
      </c>
      <c r="K1118" s="27"/>
      <c r="M1118" s="20" t="s">
        <v>1411</v>
      </c>
    </row>
    <row r="1119" spans="1:13">
      <c r="A1119" s="19"/>
      <c r="B1119" s="20" t="s">
        <v>1309</v>
      </c>
      <c r="C1119" s="24" t="s">
        <v>1138</v>
      </c>
      <c r="D1119" s="24">
        <v>105</v>
      </c>
      <c r="E1119" s="24">
        <v>105</v>
      </c>
      <c r="F1119" s="24">
        <v>105</v>
      </c>
      <c r="G1119" s="24">
        <v>105</v>
      </c>
      <c r="H1119" s="26">
        <f>SUM('PACC - SNCC.F.053'!$D1119:$G1119)</f>
        <v>420</v>
      </c>
      <c r="I1119" s="22">
        <v>120</v>
      </c>
      <c r="J1119" s="22">
        <f t="shared" si="22"/>
        <v>50400</v>
      </c>
      <c r="K1119" s="27">
        <f>+J1118+'PACC - SNCC.F.053'!$J1119</f>
        <v>50400</v>
      </c>
      <c r="M1119" s="20" t="s">
        <v>1411</v>
      </c>
    </row>
    <row r="1120" spans="1:13">
      <c r="A1120" s="19" t="s">
        <v>252</v>
      </c>
      <c r="B1120" s="24"/>
      <c r="C1120" s="24"/>
      <c r="D1120" s="24"/>
      <c r="E1120" s="24"/>
      <c r="F1120" s="24"/>
      <c r="G1120" s="24"/>
      <c r="H1120" s="26">
        <f>SUM('PACC - SNCC.F.053'!$D1120:$G1120)</f>
        <v>0</v>
      </c>
      <c r="I1120" s="22"/>
      <c r="J1120" s="22">
        <f t="shared" si="22"/>
        <v>0</v>
      </c>
      <c r="K1120" s="27"/>
      <c r="M1120" s="20" t="s">
        <v>1411</v>
      </c>
    </row>
    <row r="1121" spans="1:15">
      <c r="A1121" s="19"/>
      <c r="B1121" s="20" t="s">
        <v>1310</v>
      </c>
      <c r="C1121" s="24" t="s">
        <v>414</v>
      </c>
      <c r="D1121" s="20">
        <v>25</v>
      </c>
      <c r="E1121" s="20">
        <v>25</v>
      </c>
      <c r="F1121" s="20">
        <v>25</v>
      </c>
      <c r="G1121" s="20">
        <v>25</v>
      </c>
      <c r="H1121" s="26">
        <f>SUM('PACC - SNCC.F.053'!$D1121:$G1121)</f>
        <v>100</v>
      </c>
      <c r="I1121" s="22">
        <v>500</v>
      </c>
      <c r="J1121" s="22">
        <f t="shared" si="22"/>
        <v>50000</v>
      </c>
      <c r="K1121" s="27">
        <v>65000</v>
      </c>
      <c r="M1121" s="20" t="s">
        <v>1411</v>
      </c>
    </row>
    <row r="1122" spans="1:15">
      <c r="A1122" s="19"/>
      <c r="B1122" s="20" t="s">
        <v>1311</v>
      </c>
      <c r="C1122" s="24" t="s">
        <v>383</v>
      </c>
      <c r="D1122" s="24">
        <v>25</v>
      </c>
      <c r="E1122" s="24">
        <v>25</v>
      </c>
      <c r="F1122" s="24">
        <v>25</v>
      </c>
      <c r="G1122" s="24">
        <v>25</v>
      </c>
      <c r="H1122" s="26">
        <f>SUM('PACC - SNCC.F.053'!$D1122:$G1122)</f>
        <v>100</v>
      </c>
      <c r="I1122" s="22">
        <v>150</v>
      </c>
      <c r="J1122" s="22">
        <f t="shared" si="22"/>
        <v>15000</v>
      </c>
      <c r="K1122" s="27"/>
      <c r="M1122" s="20" t="s">
        <v>1411</v>
      </c>
    </row>
    <row r="1123" spans="1:15" s="5" customFormat="1">
      <c r="A1123" s="19" t="s">
        <v>256</v>
      </c>
      <c r="B1123" s="24"/>
      <c r="C1123" s="24"/>
      <c r="D1123" s="24"/>
      <c r="E1123" s="24"/>
      <c r="F1123" s="24"/>
      <c r="G1123" s="24"/>
      <c r="H1123" s="26">
        <f>SUM('PACC - SNCC.F.053'!$D1123:$G1123)</f>
        <v>0</v>
      </c>
      <c r="I1123" s="22"/>
      <c r="J1123" s="22">
        <f t="shared" si="22"/>
        <v>0</v>
      </c>
      <c r="K1123" s="27"/>
      <c r="L1123" s="1"/>
      <c r="M1123" s="20" t="s">
        <v>1411</v>
      </c>
      <c r="N1123" s="1"/>
      <c r="O1123" s="1"/>
    </row>
    <row r="1124" spans="1:15">
      <c r="A1124" s="19"/>
      <c r="B1124" s="20" t="s">
        <v>1312</v>
      </c>
      <c r="C1124" s="24" t="s">
        <v>383</v>
      </c>
      <c r="D1124" s="20">
        <v>2</v>
      </c>
      <c r="E1124" s="20">
        <v>2</v>
      </c>
      <c r="F1124" s="20">
        <v>2</v>
      </c>
      <c r="G1124" s="20">
        <v>2</v>
      </c>
      <c r="H1124" s="20">
        <f>SUM('PACC - SNCC.F.053'!$D1124:$G1124)</f>
        <v>8</v>
      </c>
      <c r="I1124" s="22">
        <v>330</v>
      </c>
      <c r="J1124" s="22">
        <f t="shared" si="22"/>
        <v>2640</v>
      </c>
      <c r="K1124" s="27">
        <f>+'PACC - SNCC.F.053'!$J1124</f>
        <v>2640</v>
      </c>
      <c r="M1124" s="20" t="s">
        <v>1411</v>
      </c>
    </row>
    <row r="1125" spans="1:15">
      <c r="A1125" s="19" t="s">
        <v>258</v>
      </c>
      <c r="B1125" s="20"/>
      <c r="C1125" s="24"/>
      <c r="D1125" s="24"/>
      <c r="E1125" s="24"/>
      <c r="F1125" s="24"/>
      <c r="G1125" s="24"/>
      <c r="H1125" s="26">
        <f>SUM('PACC - SNCC.F.053'!$D1125:$G1125)</f>
        <v>0</v>
      </c>
      <c r="I1125" s="22"/>
      <c r="J1125" s="22">
        <f t="shared" si="22"/>
        <v>0</v>
      </c>
      <c r="K1125" s="27"/>
      <c r="M1125" s="20" t="s">
        <v>1411</v>
      </c>
    </row>
    <row r="1126" spans="1:15">
      <c r="A1126" s="19"/>
      <c r="B1126" s="20" t="s">
        <v>1313</v>
      </c>
      <c r="C1126" s="20" t="s">
        <v>383</v>
      </c>
      <c r="D1126" s="20">
        <v>50</v>
      </c>
      <c r="E1126" s="20">
        <v>50</v>
      </c>
      <c r="F1126" s="20">
        <v>50</v>
      </c>
      <c r="G1126" s="20">
        <v>50</v>
      </c>
      <c r="H1126" s="26">
        <f>SUM('PACC - SNCC.F.053'!$D1126:$G1126)</f>
        <v>200</v>
      </c>
      <c r="I1126" s="22">
        <v>300</v>
      </c>
      <c r="J1126" s="22">
        <f t="shared" si="22"/>
        <v>60000</v>
      </c>
      <c r="K1126" s="27"/>
      <c r="M1126" s="20" t="s">
        <v>1411</v>
      </c>
    </row>
    <row r="1127" spans="1:15">
      <c r="A1127" s="19"/>
      <c r="B1127" s="20" t="s">
        <v>1359</v>
      </c>
      <c r="C1127" s="20" t="s">
        <v>383</v>
      </c>
      <c r="D1127" s="20">
        <v>15</v>
      </c>
      <c r="E1127" s="20">
        <v>15</v>
      </c>
      <c r="F1127" s="20">
        <v>15</v>
      </c>
      <c r="G1127" s="20"/>
      <c r="H1127" s="26">
        <f>SUM('PACC - SNCC.F.053'!$D1127:$G1127)</f>
        <v>45</v>
      </c>
      <c r="I1127" s="22">
        <v>350</v>
      </c>
      <c r="J1127" s="22">
        <f>+H1127*I1127</f>
        <v>15750</v>
      </c>
      <c r="K1127" s="27"/>
      <c r="L1127" s="5"/>
      <c r="M1127" s="20" t="s">
        <v>1411</v>
      </c>
      <c r="N1127" s="5"/>
      <c r="O1127" s="5"/>
    </row>
    <row r="1128" spans="1:15">
      <c r="A1128" s="19"/>
      <c r="B1128" s="20" t="s">
        <v>1314</v>
      </c>
      <c r="C1128" s="24" t="s">
        <v>383</v>
      </c>
      <c r="D1128" s="24">
        <v>150</v>
      </c>
      <c r="E1128" s="24">
        <v>150</v>
      </c>
      <c r="F1128" s="24">
        <v>150</v>
      </c>
      <c r="G1128" s="24">
        <v>150</v>
      </c>
      <c r="H1128" s="26">
        <f>SUM('PACC - SNCC.F.053'!$D1128:$G1128)</f>
        <v>600</v>
      </c>
      <c r="I1128" s="22">
        <v>600</v>
      </c>
      <c r="J1128" s="22">
        <f t="shared" si="22"/>
        <v>360000</v>
      </c>
      <c r="K1128" s="27"/>
      <c r="M1128" s="20" t="s">
        <v>1411</v>
      </c>
    </row>
    <row r="1129" spans="1:15">
      <c r="A1129" s="19"/>
      <c r="B1129" s="20" t="s">
        <v>1352</v>
      </c>
      <c r="C1129" s="24" t="s">
        <v>383</v>
      </c>
      <c r="D1129" s="24">
        <v>200</v>
      </c>
      <c r="E1129" s="24">
        <v>200</v>
      </c>
      <c r="F1129" s="24">
        <v>200</v>
      </c>
      <c r="G1129" s="24">
        <v>200</v>
      </c>
      <c r="H1129" s="26">
        <f>SUM('PACC - SNCC.F.053'!$D1129:$G1129)</f>
        <v>800</v>
      </c>
      <c r="I1129" s="22">
        <v>288</v>
      </c>
      <c r="J1129" s="22">
        <f>+H1129*I1129</f>
        <v>230400</v>
      </c>
      <c r="K1129" s="27"/>
      <c r="M1129" s="20" t="s">
        <v>1411</v>
      </c>
    </row>
    <row r="1130" spans="1:15">
      <c r="A1130" s="19"/>
      <c r="B1130" s="20" t="s">
        <v>1315</v>
      </c>
      <c r="C1130" s="20" t="s">
        <v>383</v>
      </c>
      <c r="D1130" s="20">
        <v>200</v>
      </c>
      <c r="E1130" s="20">
        <v>200</v>
      </c>
      <c r="F1130" s="20">
        <v>200</v>
      </c>
      <c r="G1130" s="20">
        <v>200</v>
      </c>
      <c r="H1130" s="26">
        <f>SUM('PACC - SNCC.F.053'!$D1130:$G1130)</f>
        <v>800</v>
      </c>
      <c r="I1130" s="22">
        <v>175</v>
      </c>
      <c r="J1130" s="22">
        <f t="shared" si="22"/>
        <v>140000</v>
      </c>
      <c r="K1130" s="27"/>
      <c r="M1130" s="20" t="s">
        <v>1411</v>
      </c>
    </row>
    <row r="1131" spans="1:15">
      <c r="A1131" s="19"/>
      <c r="B1131" s="20" t="s">
        <v>1353</v>
      </c>
      <c r="C1131" s="20" t="s">
        <v>383</v>
      </c>
      <c r="D1131" s="20">
        <v>100</v>
      </c>
      <c r="E1131" s="20">
        <v>100</v>
      </c>
      <c r="F1131" s="20">
        <v>100</v>
      </c>
      <c r="G1131" s="20">
        <v>100</v>
      </c>
      <c r="H1131" s="26">
        <f>SUM('PACC - SNCC.F.053'!$D1131:$G1131)</f>
        <v>400</v>
      </c>
      <c r="I1131" s="22">
        <v>500</v>
      </c>
      <c r="J1131" s="22">
        <f>+H1131*I1131</f>
        <v>200000</v>
      </c>
      <c r="K1131" s="27"/>
      <c r="M1131" s="20" t="s">
        <v>1411</v>
      </c>
    </row>
    <row r="1132" spans="1:15">
      <c r="A1132" s="19"/>
      <c r="B1132" s="20" t="s">
        <v>1316</v>
      </c>
      <c r="C1132" s="24" t="s">
        <v>383</v>
      </c>
      <c r="D1132" s="24">
        <v>200</v>
      </c>
      <c r="E1132" s="24">
        <v>200</v>
      </c>
      <c r="F1132" s="24">
        <v>200</v>
      </c>
      <c r="G1132" s="24">
        <v>200</v>
      </c>
      <c r="H1132" s="26">
        <f>SUM('PACC - SNCC.F.053'!$D1132:$G1132)</f>
        <v>800</v>
      </c>
      <c r="I1132" s="22">
        <v>110</v>
      </c>
      <c r="J1132" s="22">
        <f t="shared" si="22"/>
        <v>88000</v>
      </c>
      <c r="K1132" s="27">
        <f>SUM(J1126:J1132)</f>
        <v>1094150</v>
      </c>
      <c r="M1132" s="20" t="s">
        <v>1411</v>
      </c>
    </row>
    <row r="1133" spans="1:15">
      <c r="A1133" s="19" t="s">
        <v>261</v>
      </c>
      <c r="B1133" s="24"/>
      <c r="C1133" s="24"/>
      <c r="D1133" s="24"/>
      <c r="E1133" s="24"/>
      <c r="F1133" s="24"/>
      <c r="G1133" s="24"/>
      <c r="H1133" s="26">
        <f>SUM('PACC - SNCC.F.053'!$D1133:$G1133)</f>
        <v>0</v>
      </c>
      <c r="I1133" s="22"/>
      <c r="J1133" s="22">
        <f t="shared" si="22"/>
        <v>0</v>
      </c>
      <c r="K1133" s="27"/>
      <c r="M1133" s="20" t="s">
        <v>1411</v>
      </c>
    </row>
    <row r="1134" spans="1:15">
      <c r="A1134" s="19"/>
      <c r="B1134" s="20" t="s">
        <v>1283</v>
      </c>
      <c r="C1134" s="24" t="s">
        <v>383</v>
      </c>
      <c r="D1134" s="20">
        <v>25</v>
      </c>
      <c r="E1134" s="20">
        <v>25</v>
      </c>
      <c r="F1134" s="20">
        <v>25</v>
      </c>
      <c r="G1134" s="20">
        <v>25</v>
      </c>
      <c r="H1134" s="20">
        <f>SUM('PACC - SNCC.F.053'!$D1134:$G1134)</f>
        <v>100</v>
      </c>
      <c r="I1134" s="22">
        <v>85</v>
      </c>
      <c r="J1134" s="22">
        <f t="shared" si="22"/>
        <v>8500</v>
      </c>
      <c r="K1134" s="27">
        <f>+'PACC - SNCC.F.053'!$J1134</f>
        <v>8500</v>
      </c>
      <c r="M1134" s="20" t="s">
        <v>1411</v>
      </c>
    </row>
    <row r="1135" spans="1:15">
      <c r="A1135" s="19" t="s">
        <v>266</v>
      </c>
      <c r="B1135" s="24"/>
      <c r="C1135" s="24"/>
      <c r="D1135" s="24"/>
      <c r="E1135" s="24"/>
      <c r="F1135" s="24"/>
      <c r="G1135" s="24"/>
      <c r="H1135" s="26">
        <f>SUM('PACC - SNCC.F.053'!$D1135:$G1135)</f>
        <v>0</v>
      </c>
      <c r="I1135" s="22"/>
      <c r="J1135" s="22">
        <f t="shared" si="22"/>
        <v>0</v>
      </c>
      <c r="K1135" s="27"/>
      <c r="M1135" s="20" t="s">
        <v>1411</v>
      </c>
    </row>
    <row r="1136" spans="1:15">
      <c r="A1136" s="19"/>
      <c r="B1136" s="20" t="s">
        <v>1317</v>
      </c>
      <c r="C1136" s="24" t="s">
        <v>383</v>
      </c>
      <c r="D1136" s="24"/>
      <c r="E1136" s="24"/>
      <c r="F1136" s="24"/>
      <c r="G1136" s="24"/>
      <c r="H1136" s="26">
        <f>SUM('PACC - SNCC.F.053'!$D1136:$G1136)</f>
        <v>0</v>
      </c>
      <c r="I1136" s="22"/>
      <c r="J1136" s="22">
        <f t="shared" si="22"/>
        <v>0</v>
      </c>
      <c r="K1136" s="27">
        <f>+'PACC - SNCC.F.053'!$J1136</f>
        <v>0</v>
      </c>
      <c r="M1136" s="20" t="s">
        <v>1411</v>
      </c>
    </row>
    <row r="1137" spans="1:13">
      <c r="A1137" s="19" t="s">
        <v>268</v>
      </c>
      <c r="B1137" s="24"/>
      <c r="C1137" s="24"/>
      <c r="D1137" s="24"/>
      <c r="E1137" s="24"/>
      <c r="F1137" s="24"/>
      <c r="G1137" s="24"/>
      <c r="H1137" s="26">
        <f>SUM('PACC - SNCC.F.053'!$D1137:$G1137)</f>
        <v>0</v>
      </c>
      <c r="I1137" s="22"/>
      <c r="J1137" s="22">
        <f t="shared" ref="J1137:J1171" si="23">+H1137*I1137</f>
        <v>0</v>
      </c>
      <c r="K1137" s="27"/>
      <c r="M1137" s="20" t="s">
        <v>1411</v>
      </c>
    </row>
    <row r="1138" spans="1:13">
      <c r="A1138" s="19"/>
      <c r="B1138" s="20" t="s">
        <v>1318</v>
      </c>
      <c r="C1138" s="24" t="s">
        <v>1392</v>
      </c>
      <c r="D1138" s="24">
        <v>25</v>
      </c>
      <c r="E1138" s="24">
        <v>25</v>
      </c>
      <c r="F1138" s="24">
        <v>25</v>
      </c>
      <c r="G1138" s="24">
        <v>25</v>
      </c>
      <c r="H1138" s="26">
        <f>SUM('PACC - SNCC.F.053'!$D1138:$G1138)</f>
        <v>100</v>
      </c>
      <c r="I1138" s="22">
        <v>150</v>
      </c>
      <c r="J1138" s="22">
        <f t="shared" si="23"/>
        <v>15000</v>
      </c>
      <c r="K1138" s="27">
        <f>+'PACC - SNCC.F.053'!$J1138</f>
        <v>15000</v>
      </c>
      <c r="M1138" s="20" t="s">
        <v>1411</v>
      </c>
    </row>
    <row r="1139" spans="1:13">
      <c r="A1139" s="19" t="s">
        <v>269</v>
      </c>
      <c r="B1139" s="24"/>
      <c r="C1139" s="24"/>
      <c r="D1139" s="24"/>
      <c r="E1139" s="24"/>
      <c r="F1139" s="24"/>
      <c r="G1139" s="24"/>
      <c r="H1139" s="26">
        <f>SUM('PACC - SNCC.F.053'!$D1139:$G1139)</f>
        <v>0</v>
      </c>
      <c r="I1139" s="22"/>
      <c r="J1139" s="22">
        <f t="shared" si="23"/>
        <v>0</v>
      </c>
      <c r="K1139" s="27"/>
      <c r="M1139" s="20" t="s">
        <v>1411</v>
      </c>
    </row>
    <row r="1140" spans="1:13">
      <c r="A1140" s="19"/>
      <c r="B1140" s="20" t="s">
        <v>1395</v>
      </c>
      <c r="C1140" s="24" t="s">
        <v>383</v>
      </c>
      <c r="D1140" s="24"/>
      <c r="E1140" s="24">
        <v>5</v>
      </c>
      <c r="F1140" s="24">
        <v>5</v>
      </c>
      <c r="G1140" s="24"/>
      <c r="H1140" s="26">
        <f>SUM('PACC - SNCC.F.053'!$D1140:$G1140)</f>
        <v>10</v>
      </c>
      <c r="I1140" s="22">
        <v>2500</v>
      </c>
      <c r="J1140" s="22">
        <f t="shared" si="23"/>
        <v>25000</v>
      </c>
      <c r="K1140" s="27"/>
      <c r="M1140" s="20" t="s">
        <v>1411</v>
      </c>
    </row>
    <row r="1141" spans="1:13">
      <c r="A1141" s="19"/>
      <c r="B1141" s="20" t="s">
        <v>1396</v>
      </c>
      <c r="C1141" s="24" t="s">
        <v>383</v>
      </c>
      <c r="D1141" s="24"/>
      <c r="E1141" s="24">
        <v>10</v>
      </c>
      <c r="F1141" s="24">
        <v>10</v>
      </c>
      <c r="G1141" s="24"/>
      <c r="H1141" s="26">
        <f>SUM('PACC - SNCC.F.053'!$D1141:$G1141)</f>
        <v>20</v>
      </c>
      <c r="I1141" s="22">
        <v>1500</v>
      </c>
      <c r="J1141" s="22">
        <f t="shared" si="23"/>
        <v>30000</v>
      </c>
      <c r="K1141" s="27"/>
      <c r="M1141" s="20" t="s">
        <v>1411</v>
      </c>
    </row>
    <row r="1142" spans="1:13">
      <c r="A1142" s="19"/>
      <c r="B1142" s="20" t="s">
        <v>1319</v>
      </c>
      <c r="C1142" s="24" t="s">
        <v>383</v>
      </c>
      <c r="D1142" s="24"/>
      <c r="E1142" s="24">
        <v>10</v>
      </c>
      <c r="F1142" s="24">
        <v>5</v>
      </c>
      <c r="G1142" s="24">
        <v>5</v>
      </c>
      <c r="H1142" s="26">
        <f>SUM('PACC - SNCC.F.053'!$D1142:$G1142)</f>
        <v>20</v>
      </c>
      <c r="I1142" s="22">
        <v>3900</v>
      </c>
      <c r="J1142" s="22">
        <f t="shared" si="23"/>
        <v>78000</v>
      </c>
      <c r="K1142" s="27"/>
      <c r="M1142" s="20" t="s">
        <v>1411</v>
      </c>
    </row>
    <row r="1143" spans="1:13">
      <c r="A1143" s="19"/>
      <c r="B1143" s="20" t="s">
        <v>1320</v>
      </c>
      <c r="C1143" s="24" t="s">
        <v>383</v>
      </c>
      <c r="D1143" s="20"/>
      <c r="E1143" s="20"/>
      <c r="F1143" s="20">
        <v>10</v>
      </c>
      <c r="G1143" s="20">
        <v>10</v>
      </c>
      <c r="H1143" s="26">
        <f>SUM('PACC - SNCC.F.053'!$D1143:$G1143)</f>
        <v>20</v>
      </c>
      <c r="I1143" s="22">
        <v>3500</v>
      </c>
      <c r="J1143" s="22">
        <f t="shared" si="23"/>
        <v>70000</v>
      </c>
      <c r="K1143" s="27"/>
      <c r="M1143" s="20" t="s">
        <v>1411</v>
      </c>
    </row>
    <row r="1144" spans="1:13">
      <c r="A1144" s="19"/>
      <c r="B1144" s="20" t="s">
        <v>1321</v>
      </c>
      <c r="C1144" s="24" t="s">
        <v>383</v>
      </c>
      <c r="D1144" s="24"/>
      <c r="E1144" s="24"/>
      <c r="F1144" s="24"/>
      <c r="G1144" s="24"/>
      <c r="H1144" s="26">
        <f>SUM('PACC - SNCC.F.053'!$D1144:$G1144)</f>
        <v>0</v>
      </c>
      <c r="I1144" s="22"/>
      <c r="J1144" s="22">
        <f t="shared" si="23"/>
        <v>0</v>
      </c>
      <c r="K1144" s="27"/>
      <c r="M1144" s="20" t="s">
        <v>1411</v>
      </c>
    </row>
    <row r="1145" spans="1:13">
      <c r="A1145" s="19"/>
      <c r="B1145" s="20" t="s">
        <v>1322</v>
      </c>
      <c r="C1145" s="24" t="s">
        <v>383</v>
      </c>
      <c r="D1145" s="24"/>
      <c r="E1145" s="24">
        <v>10</v>
      </c>
      <c r="F1145" s="24">
        <v>10</v>
      </c>
      <c r="G1145" s="24">
        <v>10</v>
      </c>
      <c r="H1145" s="26">
        <f>SUM('PACC - SNCC.F.053'!$D1145:$G1145)</f>
        <v>30</v>
      </c>
      <c r="I1145" s="22">
        <v>3500</v>
      </c>
      <c r="J1145" s="22">
        <f t="shared" si="23"/>
        <v>105000</v>
      </c>
      <c r="K1145" s="27"/>
      <c r="M1145" s="20" t="s">
        <v>1411</v>
      </c>
    </row>
    <row r="1146" spans="1:13">
      <c r="A1146" s="19"/>
      <c r="B1146" s="20" t="s">
        <v>1323</v>
      </c>
      <c r="C1146" s="24" t="s">
        <v>383</v>
      </c>
      <c r="D1146" s="20">
        <v>2</v>
      </c>
      <c r="E1146" s="20">
        <v>2</v>
      </c>
      <c r="F1146" s="20">
        <v>3</v>
      </c>
      <c r="G1146" s="20">
        <v>3</v>
      </c>
      <c r="H1146" s="26">
        <f>SUM('PACC - SNCC.F.053'!$D1146:$G1146)</f>
        <v>10</v>
      </c>
      <c r="I1146" s="22">
        <v>3000</v>
      </c>
      <c r="J1146" s="22">
        <f t="shared" si="23"/>
        <v>30000</v>
      </c>
      <c r="K1146" s="27"/>
      <c r="M1146" s="20" t="s">
        <v>1411</v>
      </c>
    </row>
    <row r="1147" spans="1:13">
      <c r="A1147" s="19"/>
      <c r="B1147" s="20" t="s">
        <v>1324</v>
      </c>
      <c r="C1147" s="24" t="s">
        <v>383</v>
      </c>
      <c r="D1147" s="24"/>
      <c r="E1147" s="24"/>
      <c r="F1147" s="24"/>
      <c r="G1147" s="24"/>
      <c r="H1147" s="26">
        <f>SUM('PACC - SNCC.F.053'!$D1147:$G1147)</f>
        <v>0</v>
      </c>
      <c r="I1147" s="22"/>
      <c r="J1147" s="22">
        <f t="shared" si="23"/>
        <v>0</v>
      </c>
      <c r="K1147" s="27"/>
      <c r="M1147" s="20" t="s">
        <v>1411</v>
      </c>
    </row>
    <row r="1148" spans="1:13">
      <c r="A1148" s="19"/>
      <c r="B1148" s="20" t="s">
        <v>1325</v>
      </c>
      <c r="C1148" s="24" t="s">
        <v>383</v>
      </c>
      <c r="D1148" s="24">
        <v>5</v>
      </c>
      <c r="E1148" s="24">
        <v>5</v>
      </c>
      <c r="F1148" s="24">
        <v>5</v>
      </c>
      <c r="G1148" s="24">
        <v>5</v>
      </c>
      <c r="H1148" s="26">
        <f>SUM('PACC - SNCC.F.053'!$D1148:$G1148)</f>
        <v>20</v>
      </c>
      <c r="I1148" s="22">
        <v>7800</v>
      </c>
      <c r="J1148" s="22">
        <f t="shared" si="23"/>
        <v>156000</v>
      </c>
      <c r="K1148" s="27"/>
      <c r="M1148" s="20" t="s">
        <v>1411</v>
      </c>
    </row>
    <row r="1149" spans="1:13">
      <c r="A1149" s="19"/>
      <c r="B1149" s="20" t="s">
        <v>1326</v>
      </c>
      <c r="C1149" s="24" t="s">
        <v>383</v>
      </c>
      <c r="D1149" s="20"/>
      <c r="E1149" s="20">
        <v>5</v>
      </c>
      <c r="F1149" s="20">
        <v>5</v>
      </c>
      <c r="G1149" s="20"/>
      <c r="H1149" s="26">
        <f>SUM('PACC - SNCC.F.053'!$D1149:$G1149)</f>
        <v>10</v>
      </c>
      <c r="I1149" s="22">
        <v>5800</v>
      </c>
      <c r="J1149" s="22">
        <f t="shared" si="23"/>
        <v>58000</v>
      </c>
      <c r="K1149" s="27"/>
      <c r="M1149" s="20" t="s">
        <v>1411</v>
      </c>
    </row>
    <row r="1150" spans="1:13">
      <c r="A1150" s="19"/>
      <c r="B1150" s="20" t="s">
        <v>1327</v>
      </c>
      <c r="C1150" s="24" t="s">
        <v>383</v>
      </c>
      <c r="D1150" s="24"/>
      <c r="E1150" s="20">
        <v>5</v>
      </c>
      <c r="F1150" s="20">
        <v>5</v>
      </c>
      <c r="G1150" s="24"/>
      <c r="H1150" s="26">
        <f>SUM('PACC - SNCC.F.053'!$D1150:$G1150)</f>
        <v>10</v>
      </c>
      <c r="I1150" s="22">
        <v>6500</v>
      </c>
      <c r="J1150" s="22">
        <f t="shared" si="23"/>
        <v>65000</v>
      </c>
      <c r="K1150" s="27"/>
      <c r="M1150" s="20" t="s">
        <v>1411</v>
      </c>
    </row>
    <row r="1151" spans="1:13">
      <c r="A1151" s="19"/>
      <c r="B1151" s="20" t="s">
        <v>1155</v>
      </c>
      <c r="C1151" s="24" t="s">
        <v>383</v>
      </c>
      <c r="D1151" s="24"/>
      <c r="E1151" s="24"/>
      <c r="F1151" s="24"/>
      <c r="G1151" s="24"/>
      <c r="H1151" s="26">
        <f>SUM('PACC - SNCC.F.053'!$D1151:$G1151)</f>
        <v>0</v>
      </c>
      <c r="I1151" s="22"/>
      <c r="J1151" s="22">
        <f t="shared" si="23"/>
        <v>0</v>
      </c>
      <c r="K1151" s="27"/>
      <c r="M1151" s="20" t="s">
        <v>1411</v>
      </c>
    </row>
    <row r="1152" spans="1:13">
      <c r="A1152" s="19"/>
      <c r="B1152" s="20" t="s">
        <v>1328</v>
      </c>
      <c r="C1152" s="24" t="s">
        <v>383</v>
      </c>
      <c r="D1152" s="20"/>
      <c r="E1152" s="20">
        <v>1</v>
      </c>
      <c r="F1152" s="20"/>
      <c r="G1152" s="20"/>
      <c r="H1152" s="26">
        <f>SUM('PACC - SNCC.F.053'!$D1152:$G1152)</f>
        <v>1</v>
      </c>
      <c r="I1152" s="22">
        <v>4800</v>
      </c>
      <c r="J1152" s="22">
        <f t="shared" si="23"/>
        <v>4800</v>
      </c>
      <c r="K1152" s="27"/>
      <c r="M1152" s="20" t="s">
        <v>1411</v>
      </c>
    </row>
    <row r="1153" spans="1:13">
      <c r="A1153" s="19"/>
      <c r="B1153" s="20" t="s">
        <v>1329</v>
      </c>
      <c r="C1153" s="24" t="s">
        <v>383</v>
      </c>
      <c r="D1153" s="24"/>
      <c r="E1153" s="24">
        <v>6</v>
      </c>
      <c r="F1153" s="24">
        <v>6</v>
      </c>
      <c r="G1153" s="24"/>
      <c r="H1153" s="26">
        <f>SUM('PACC - SNCC.F.053'!$D1153:$G1153)</f>
        <v>12</v>
      </c>
      <c r="I1153" s="22">
        <v>6700</v>
      </c>
      <c r="J1153" s="22">
        <f t="shared" si="23"/>
        <v>80400</v>
      </c>
      <c r="K1153" s="27">
        <f>SUM(J1140:J1153)</f>
        <v>702200</v>
      </c>
      <c r="M1153" s="20" t="s">
        <v>1411</v>
      </c>
    </row>
    <row r="1154" spans="1:13">
      <c r="A1154" s="19" t="s">
        <v>271</v>
      </c>
      <c r="B1154" s="24"/>
      <c r="C1154" s="24"/>
      <c r="D1154" s="24"/>
      <c r="E1154" s="24"/>
      <c r="F1154" s="24"/>
      <c r="G1154" s="24"/>
      <c r="H1154" s="26">
        <f>SUM('PACC - SNCC.F.053'!$D1154:$G1154)</f>
        <v>0</v>
      </c>
      <c r="I1154" s="22"/>
      <c r="J1154" s="22">
        <f t="shared" si="23"/>
        <v>0</v>
      </c>
      <c r="K1154" s="27"/>
      <c r="M1154" s="20" t="s">
        <v>1411</v>
      </c>
    </row>
    <row r="1155" spans="1:13">
      <c r="A1155" s="19"/>
      <c r="B1155" s="20" t="s">
        <v>1330</v>
      </c>
      <c r="C1155" s="24" t="s">
        <v>383</v>
      </c>
      <c r="D1155" s="24"/>
      <c r="E1155" s="24">
        <v>4</v>
      </c>
      <c r="F1155" s="24"/>
      <c r="G1155" s="24">
        <v>4</v>
      </c>
      <c r="H1155" s="26">
        <f>SUM('PACC - SNCC.F.053'!$D1155:$G1155)</f>
        <v>8</v>
      </c>
      <c r="I1155" s="22">
        <v>48000</v>
      </c>
      <c r="J1155" s="22">
        <f t="shared" si="23"/>
        <v>384000</v>
      </c>
      <c r="K1155" s="27">
        <f>+'PACC - SNCC.F.053'!$J1155</f>
        <v>384000</v>
      </c>
      <c r="M1155" s="20" t="s">
        <v>1411</v>
      </c>
    </row>
    <row r="1156" spans="1:13">
      <c r="A1156" s="19" t="s">
        <v>272</v>
      </c>
      <c r="B1156" s="20"/>
      <c r="C1156" s="24"/>
      <c r="D1156" s="20"/>
      <c r="E1156" s="20"/>
      <c r="F1156" s="20"/>
      <c r="G1156" s="20"/>
      <c r="H1156" s="26">
        <f>SUM('PACC - SNCC.F.053'!$D1156:$G1156)</f>
        <v>0</v>
      </c>
      <c r="I1156" s="22"/>
      <c r="J1156" s="22">
        <f t="shared" si="23"/>
        <v>0</v>
      </c>
      <c r="K1156" s="27"/>
      <c r="M1156" s="20" t="s">
        <v>1411</v>
      </c>
    </row>
    <row r="1157" spans="1:13">
      <c r="A1157" s="19"/>
      <c r="B1157" s="20" t="s">
        <v>1331</v>
      </c>
      <c r="C1157" s="24" t="s">
        <v>383</v>
      </c>
      <c r="D1157" s="24"/>
      <c r="E1157" s="24"/>
      <c r="F1157" s="24"/>
      <c r="G1157" s="24"/>
      <c r="H1157" s="26">
        <f>SUM('PACC - SNCC.F.053'!$D1157:$G1157)</f>
        <v>0</v>
      </c>
      <c r="I1157" s="22"/>
      <c r="J1157" s="22">
        <f t="shared" si="23"/>
        <v>0</v>
      </c>
      <c r="K1157" s="27"/>
      <c r="M1157" s="20" t="s">
        <v>1411</v>
      </c>
    </row>
    <row r="1158" spans="1:13">
      <c r="A1158" s="19"/>
      <c r="B1158" s="20" t="s">
        <v>1332</v>
      </c>
      <c r="C1158" s="24" t="s">
        <v>383</v>
      </c>
      <c r="D1158" s="24"/>
      <c r="E1158" s="24"/>
      <c r="F1158" s="24"/>
      <c r="G1158" s="24"/>
      <c r="H1158" s="26">
        <f>SUM('PACC - SNCC.F.053'!$D1158:$G1158)</f>
        <v>0</v>
      </c>
      <c r="I1158" s="22"/>
      <c r="J1158" s="22">
        <f t="shared" si="23"/>
        <v>0</v>
      </c>
      <c r="K1158" s="27"/>
      <c r="M1158" s="20" t="s">
        <v>1411</v>
      </c>
    </row>
    <row r="1159" spans="1:13">
      <c r="A1159" s="19"/>
      <c r="B1159" s="20" t="s">
        <v>1333</v>
      </c>
      <c r="C1159" s="24" t="s">
        <v>383</v>
      </c>
      <c r="D1159" s="20">
        <v>10</v>
      </c>
      <c r="E1159" s="20">
        <v>15</v>
      </c>
      <c r="F1159" s="20">
        <v>15</v>
      </c>
      <c r="G1159" s="20">
        <v>10</v>
      </c>
      <c r="H1159" s="26">
        <f>SUM('PACC - SNCC.F.053'!$D1159:$G1159)</f>
        <v>50</v>
      </c>
      <c r="I1159" s="22">
        <v>350</v>
      </c>
      <c r="J1159" s="22">
        <f t="shared" si="23"/>
        <v>17500</v>
      </c>
      <c r="K1159" s="27">
        <f>SUM(J1157:J1159)</f>
        <v>17500</v>
      </c>
      <c r="M1159" s="20" t="s">
        <v>1411</v>
      </c>
    </row>
    <row r="1160" spans="1:13">
      <c r="A1160" s="19" t="s">
        <v>274</v>
      </c>
      <c r="B1160" s="20"/>
      <c r="C1160" s="24"/>
      <c r="D1160" s="24"/>
      <c r="E1160" s="24"/>
      <c r="F1160" s="24"/>
      <c r="G1160" s="24"/>
      <c r="H1160" s="26">
        <f>SUM('PACC - SNCC.F.053'!$D1160:$G1160)</f>
        <v>0</v>
      </c>
      <c r="I1160" s="22"/>
      <c r="J1160" s="22">
        <f t="shared" si="23"/>
        <v>0</v>
      </c>
      <c r="K1160" s="27"/>
      <c r="M1160" s="20" t="s">
        <v>1411</v>
      </c>
    </row>
    <row r="1161" spans="1:13">
      <c r="A1161" s="19"/>
      <c r="B1161" s="20" t="s">
        <v>1334</v>
      </c>
      <c r="C1161" s="24" t="s">
        <v>383</v>
      </c>
      <c r="D1161" s="20">
        <v>10</v>
      </c>
      <c r="E1161" s="20">
        <v>15</v>
      </c>
      <c r="F1161" s="20">
        <v>10</v>
      </c>
      <c r="G1161" s="20">
        <v>15</v>
      </c>
      <c r="H1161" s="26">
        <f>SUM('PACC - SNCC.F.053'!$D1161:$G1161)</f>
        <v>50</v>
      </c>
      <c r="I1161" s="22">
        <v>150</v>
      </c>
      <c r="J1161" s="22">
        <f t="shared" si="23"/>
        <v>7500</v>
      </c>
      <c r="K1161" s="27"/>
      <c r="M1161" s="20" t="s">
        <v>1411</v>
      </c>
    </row>
    <row r="1162" spans="1:13">
      <c r="A1162" s="19"/>
      <c r="B1162" s="20" t="s">
        <v>1334</v>
      </c>
      <c r="C1162" s="24" t="s">
        <v>383</v>
      </c>
      <c r="D1162" s="24"/>
      <c r="E1162" s="24"/>
      <c r="F1162" s="24"/>
      <c r="G1162" s="24"/>
      <c r="H1162" s="26">
        <f>SUM('PACC - SNCC.F.053'!$D1162:$G1162)</f>
        <v>0</v>
      </c>
      <c r="I1162" s="22"/>
      <c r="J1162" s="22">
        <f t="shared" si="23"/>
        <v>0</v>
      </c>
      <c r="K1162" s="27"/>
      <c r="M1162" s="20" t="s">
        <v>1411</v>
      </c>
    </row>
    <row r="1163" spans="1:13">
      <c r="A1163" s="19"/>
      <c r="B1163" s="20" t="s">
        <v>1335</v>
      </c>
      <c r="C1163" s="24" t="s">
        <v>383</v>
      </c>
      <c r="D1163" s="24">
        <v>15</v>
      </c>
      <c r="E1163" s="24">
        <v>15</v>
      </c>
      <c r="F1163" s="24">
        <v>15</v>
      </c>
      <c r="G1163" s="24">
        <v>15</v>
      </c>
      <c r="H1163" s="26">
        <f>SUM('PACC - SNCC.F.053'!$D1163:$G1163)</f>
        <v>60</v>
      </c>
      <c r="I1163" s="22">
        <v>80</v>
      </c>
      <c r="J1163" s="22">
        <f t="shared" si="23"/>
        <v>4800</v>
      </c>
      <c r="K1163" s="27"/>
      <c r="M1163" s="20" t="s">
        <v>1411</v>
      </c>
    </row>
    <row r="1164" spans="1:13">
      <c r="A1164" s="19"/>
      <c r="B1164" s="20" t="s">
        <v>1335</v>
      </c>
      <c r="C1164" s="24" t="s">
        <v>383</v>
      </c>
      <c r="D1164" s="20">
        <v>22</v>
      </c>
      <c r="E1164" s="20">
        <v>22</v>
      </c>
      <c r="F1164" s="20">
        <v>22</v>
      </c>
      <c r="G1164" s="20">
        <v>22</v>
      </c>
      <c r="H1164" s="26">
        <f>SUM('PACC - SNCC.F.053'!$D1164:$G1164)</f>
        <v>88</v>
      </c>
      <c r="I1164" s="22">
        <v>80</v>
      </c>
      <c r="J1164" s="22">
        <f t="shared" si="23"/>
        <v>7040</v>
      </c>
      <c r="K1164" s="27"/>
      <c r="M1164" s="20" t="s">
        <v>1411</v>
      </c>
    </row>
    <row r="1165" spans="1:13">
      <c r="A1165" s="19"/>
      <c r="B1165" s="20" t="s">
        <v>1336</v>
      </c>
      <c r="C1165" s="24" t="s">
        <v>383</v>
      </c>
      <c r="D1165" s="24"/>
      <c r="E1165" s="24">
        <v>2</v>
      </c>
      <c r="F1165" s="24">
        <v>2</v>
      </c>
      <c r="G1165" s="24"/>
      <c r="H1165" s="26">
        <f>SUM('PACC - SNCC.F.053'!$D1165:$G1165)</f>
        <v>4</v>
      </c>
      <c r="I1165" s="22">
        <v>200</v>
      </c>
      <c r="J1165" s="22">
        <f t="shared" si="23"/>
        <v>800</v>
      </c>
      <c r="K1165" s="27"/>
      <c r="M1165" s="20" t="s">
        <v>1411</v>
      </c>
    </row>
    <row r="1166" spans="1:13">
      <c r="A1166" s="19"/>
      <c r="B1166" s="20" t="s">
        <v>1189</v>
      </c>
      <c r="C1166" s="24" t="s">
        <v>383</v>
      </c>
      <c r="D1166" s="24"/>
      <c r="E1166" s="24"/>
      <c r="F1166" s="24"/>
      <c r="G1166" s="24"/>
      <c r="H1166" s="26">
        <f>SUM('PACC - SNCC.F.053'!$D1166:$G1166)</f>
        <v>0</v>
      </c>
      <c r="I1166" s="22"/>
      <c r="J1166" s="22">
        <f t="shared" si="23"/>
        <v>0</v>
      </c>
      <c r="K1166" s="27"/>
      <c r="M1166" s="20" t="s">
        <v>1411</v>
      </c>
    </row>
    <row r="1167" spans="1:13">
      <c r="A1167" s="19"/>
      <c r="B1167" s="20" t="s">
        <v>1337</v>
      </c>
      <c r="C1167" s="24" t="s">
        <v>1392</v>
      </c>
      <c r="D1167" s="24">
        <v>50</v>
      </c>
      <c r="E1167" s="24">
        <v>50</v>
      </c>
      <c r="F1167" s="24">
        <v>50</v>
      </c>
      <c r="G1167" s="24">
        <v>50</v>
      </c>
      <c r="H1167" s="26">
        <f>SUM('PACC - SNCC.F.053'!$D1167:$G1167)</f>
        <v>200</v>
      </c>
      <c r="I1167" s="22">
        <v>150</v>
      </c>
      <c r="J1167" s="22">
        <f t="shared" si="23"/>
        <v>30000</v>
      </c>
      <c r="K1167" s="27"/>
      <c r="M1167" s="20" t="s">
        <v>1411</v>
      </c>
    </row>
    <row r="1168" spans="1:13">
      <c r="A1168" s="19"/>
      <c r="B1168" s="20" t="s">
        <v>1219</v>
      </c>
      <c r="C1168" s="24" t="s">
        <v>383</v>
      </c>
      <c r="D1168" s="24">
        <v>9</v>
      </c>
      <c r="E1168" s="24">
        <v>9</v>
      </c>
      <c r="F1168" s="24">
        <v>9</v>
      </c>
      <c r="G1168" s="24">
        <v>9</v>
      </c>
      <c r="H1168" s="26">
        <f>SUM('PACC - SNCC.F.053'!$D1168:$G1168)</f>
        <v>36</v>
      </c>
      <c r="I1168" s="22">
        <v>120</v>
      </c>
      <c r="J1168" s="22">
        <f t="shared" si="23"/>
        <v>4320</v>
      </c>
      <c r="K1168" s="27"/>
      <c r="M1168" s="20" t="s">
        <v>1411</v>
      </c>
    </row>
    <row r="1169" spans="1:13">
      <c r="A1169" s="19"/>
      <c r="B1169" s="20" t="s">
        <v>1338</v>
      </c>
      <c r="C1169" s="24" t="s">
        <v>1392</v>
      </c>
      <c r="D1169" s="20">
        <v>100</v>
      </c>
      <c r="E1169" s="20">
        <v>100</v>
      </c>
      <c r="F1169" s="20">
        <v>100</v>
      </c>
      <c r="G1169" s="20">
        <v>100</v>
      </c>
      <c r="H1169" s="26">
        <f>SUM('PACC - SNCC.F.053'!$D1169:$G1169)</f>
        <v>400</v>
      </c>
      <c r="I1169" s="22">
        <v>150</v>
      </c>
      <c r="J1169" s="22">
        <f t="shared" si="23"/>
        <v>60000</v>
      </c>
      <c r="K1169" s="27"/>
      <c r="M1169" s="20" t="s">
        <v>1411</v>
      </c>
    </row>
    <row r="1170" spans="1:13">
      <c r="A1170" s="19"/>
      <c r="B1170" s="20" t="s">
        <v>1339</v>
      </c>
      <c r="C1170" s="24" t="s">
        <v>383</v>
      </c>
      <c r="D1170" s="24"/>
      <c r="E1170" s="24"/>
      <c r="F1170" s="24"/>
      <c r="G1170" s="24"/>
      <c r="H1170" s="26">
        <f>SUM('PACC - SNCC.F.053'!$D1170:$G1170)</f>
        <v>0</v>
      </c>
      <c r="I1170" s="22"/>
      <c r="J1170" s="22">
        <f t="shared" si="23"/>
        <v>0</v>
      </c>
      <c r="K1170" s="27"/>
      <c r="M1170" s="20" t="s">
        <v>1411</v>
      </c>
    </row>
    <row r="1171" spans="1:13">
      <c r="A1171" s="19"/>
      <c r="B1171" s="20" t="s">
        <v>1340</v>
      </c>
      <c r="C1171" s="24" t="s">
        <v>383</v>
      </c>
      <c r="D1171" s="24"/>
      <c r="E1171" s="24"/>
      <c r="F1171" s="24"/>
      <c r="G1171" s="24"/>
      <c r="H1171" s="26">
        <f>SUM('PACC - SNCC.F.053'!$D1171:$G1171)</f>
        <v>0</v>
      </c>
      <c r="I1171" s="22"/>
      <c r="J1171" s="22">
        <f t="shared" si="23"/>
        <v>0</v>
      </c>
      <c r="K1171" s="27">
        <f>SUM(J1161:J1171)</f>
        <v>114460</v>
      </c>
      <c r="M1171" s="20" t="s">
        <v>1411</v>
      </c>
    </row>
    <row r="1172" spans="1:13">
      <c r="A1172" s="24"/>
      <c r="B1172" s="24"/>
      <c r="C1172" s="24"/>
      <c r="D1172" s="24"/>
      <c r="E1172" s="24"/>
      <c r="F1172" s="24"/>
      <c r="G1172" s="24"/>
      <c r="H1172" s="26"/>
      <c r="J1172" s="26"/>
      <c r="K1172" s="27"/>
    </row>
  </sheetData>
  <mergeCells count="4">
    <mergeCell ref="D9:G9"/>
    <mergeCell ref="A7:B7"/>
    <mergeCell ref="A3:A5"/>
    <mergeCell ref="A6:O6"/>
  </mergeCells>
  <dataValidations xWindow="1093" yWindow="381" count="14">
    <dataValidation allowBlank="1" showInputMessage="1" showErrorMessage="1" promptTitle="PACC" prompt="Este valor se calculará sumando los costos totales que posean el mismo Código de Catálogo de Bienes y Servicios." sqref="K11:K1045 K1047:K1172"/>
    <dataValidation allowBlank="1" showInputMessage="1" showErrorMessage="1" promptTitle="PACC" prompt="Digite la descripción de la compra o contratación." sqref="B11:B204 B344:B1172"/>
    <dataValidation allowBlank="1" showInputMessage="1" showErrorMessage="1" promptTitle="PACC" prompt="Digite la unidad de medida.&#10;&#10;" sqref="C11:C204 C344:C1172"/>
    <dataValidation allowBlank="1" showInputMessage="1" showErrorMessage="1" promptTitle="PACC" prompt="Digite la cantidad requerida en este período.&#10;" sqref="D16:G16 D344:G1172 D105:G204 D14:G14 D11:G11"/>
    <dataValidation type="list" allowBlank="1" showInputMessage="1" showErrorMessage="1" promptTitle="PACC" prompt="Seleccione el Código de Bienes y Servicios.&#10;" sqref="A11:A15 A344:A1172">
      <formula1>$T$11:$T$411</formula1>
    </dataValidation>
    <dataValidation type="list" allowBlank="1" showInputMessage="1" showErrorMessage="1" promptTitle="PACC" prompt="Seleccione el Código de Bienes y Servicios.&#10;" sqref="A16:A19">
      <formula1>$T$11:$T$1353</formula1>
    </dataValidation>
    <dataValidation allowBlank="1" showInputMessage="1" showErrorMessage="1" promptTitle="PACC" prompt="La cantidad total resultará de la suma de las cantidades requeridas en cada trimestre. " sqref="I56:I60 H11:H1172 I62:I78"/>
    <dataValidation allowBlank="1" showInputMessage="1" showErrorMessage="1" promptTitle="PACC" prompt="Digite el precio unitario estimado.&#10;" sqref="I11:I55 I79:I1172 I61"/>
    <dataValidation type="list" allowBlank="1" showInputMessage="1" showErrorMessage="1" promptTitle="PACC" prompt="Seleccione el Código de Bienes y Servicios.&#10;" sqref="A20:A343">
      <formula1>$T$11:$T$1325</formula1>
    </dataValidation>
    <dataValidation allowBlank="1" showInputMessage="1" showErrorMessage="1" promptTitle="PACC" prompt="Este valor se calculará automáticamente, resultado de la multiplicación de la cantidad total por el precio unitario estimado." sqref="J11:J1172"/>
    <dataValidation allowBlank="1" showInputMessage="1" showErrorMessage="1" promptTitle="PACC" prompt="Digite la fuente de financiamiento del procedimiento de referencia." sqref="M11:M1172"/>
    <dataValidation allowBlank="1" showInputMessage="1" showErrorMessage="1" promptTitle="PACC" prompt="Digite el valor adquirido." sqref="N11:N1172"/>
    <dataValidation allowBlank="1" showInputMessage="1" showErrorMessage="1" promptTitle="PACC" prompt="Digite las observaciones que considere." sqref="O11:O1172"/>
    <dataValidation type="list" allowBlank="1" showInputMessage="1" showErrorMessage="1" promptTitle="PACC" prompt="Seleccione el procedimiento de selección." sqref="L11:L1172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>
    <row r="1" spans="1:1">
      <c r="A1" s="41" t="e">
        <f>SUM(#REF!)</f>
        <v>#REF!</v>
      </c>
    </row>
  </sheetData>
  <dataValidations count="1">
    <dataValidation allowBlank="1" showInputMessage="1" showErrorMessage="1" promptTitle="PACC" prompt="Este valor se calculará sumando los costos totales que posean el mismo Código de Catálogo de Bienes y Servicios." sqref="A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icadena</cp:lastModifiedBy>
  <cp:lastPrinted>2014-03-05T13:53:23Z</cp:lastPrinted>
  <dcterms:created xsi:type="dcterms:W3CDTF">2010-12-13T15:49:00Z</dcterms:created>
  <dcterms:modified xsi:type="dcterms:W3CDTF">2014-03-31T13:34:59Z</dcterms:modified>
</cp:coreProperties>
</file>