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10" windowWidth="9690" windowHeight="6105"/>
  </bookViews>
  <sheets>
    <sheet name="PRESUPUESTO" sheetId="1" r:id="rId1"/>
  </sheets>
  <definedNames>
    <definedName name="_xlnm.Print_Area" localSheetId="0">PRESUPUESTO!$A$1:$G$99</definedName>
    <definedName name="_xlnm.Print_Titles" localSheetId="0">PRESUPUESTO!$1:$9</definedName>
  </definedNames>
  <calcPr calcId="144525"/>
</workbook>
</file>

<file path=xl/calcChain.xml><?xml version="1.0" encoding="utf-8"?>
<calcChain xmlns="http://schemas.openxmlformats.org/spreadsheetml/2006/main">
  <c r="F56" i="1" l="1"/>
  <c r="F62" i="1" l="1"/>
  <c r="F60" i="1"/>
  <c r="A59" i="1"/>
  <c r="A60" i="1"/>
  <c r="F59" i="1"/>
  <c r="F57" i="1"/>
  <c r="A54" i="1"/>
  <c r="F51" i="1"/>
  <c r="F49" i="1"/>
  <c r="F48" i="1"/>
  <c r="F47" i="1"/>
  <c r="F46" i="1"/>
  <c r="F45" i="1"/>
  <c r="F44" i="1"/>
  <c r="F41" i="1"/>
  <c r="F38" i="1"/>
  <c r="F37" i="1"/>
  <c r="F36" i="1"/>
  <c r="F33" i="1"/>
  <c r="F31" i="1"/>
  <c r="F32" i="1"/>
  <c r="F28" i="1"/>
  <c r="F25" i="1"/>
  <c r="A21" i="1"/>
  <c r="A22" i="1" s="1"/>
  <c r="A23" i="1" s="1"/>
  <c r="A24" i="1" s="1"/>
  <c r="A25" i="1" s="1"/>
  <c r="F24" i="1"/>
  <c r="F22" i="1"/>
  <c r="F21" i="1"/>
  <c r="F20" i="1"/>
  <c r="A20" i="1"/>
  <c r="F17" i="1"/>
  <c r="F16" i="1"/>
  <c r="F15" i="1"/>
  <c r="F14" i="1"/>
  <c r="F13" i="1"/>
  <c r="F12" i="1"/>
  <c r="A12" i="1"/>
  <c r="A13" i="1" s="1"/>
  <c r="A14" i="1" s="1"/>
  <c r="A15" i="1" s="1"/>
  <c r="A16" i="1" s="1"/>
  <c r="A17" i="1" s="1"/>
  <c r="G17" i="1" l="1"/>
  <c r="F30" i="1"/>
  <c r="G49" i="1" s="1"/>
  <c r="F55" i="1"/>
  <c r="G60" i="1" s="1"/>
  <c r="G62" i="1"/>
  <c r="F23" i="1" l="1"/>
  <c r="G25" i="1" s="1"/>
  <c r="G51" i="1"/>
  <c r="G65" i="1"/>
  <c r="G64" i="1" l="1"/>
  <c r="F68" i="1" s="1"/>
  <c r="F71" i="1"/>
  <c r="F72" i="1"/>
  <c r="G80" i="1"/>
  <c r="F70" i="1"/>
  <c r="F67" i="1" l="1"/>
  <c r="G84" i="1" s="1"/>
  <c r="F69" i="1"/>
  <c r="G74" i="1" s="1"/>
  <c r="G76" i="1" s="1"/>
  <c r="G82" i="1" s="1"/>
  <c r="G78" i="1" l="1"/>
  <c r="G86" i="1" s="1"/>
</calcChain>
</file>

<file path=xl/sharedStrings.xml><?xml version="1.0" encoding="utf-8"?>
<sst xmlns="http://schemas.openxmlformats.org/spreadsheetml/2006/main" count="130" uniqueCount="91">
  <si>
    <t>No.</t>
  </si>
  <si>
    <t>Descripción</t>
  </si>
  <si>
    <t>Cantidad</t>
  </si>
  <si>
    <t>Unidad</t>
  </si>
  <si>
    <t>Precio RD$</t>
  </si>
  <si>
    <t>Costo RD$</t>
  </si>
  <si>
    <t>Sub-Total</t>
  </si>
  <si>
    <t>TOTAL GENERAL A CONTRATAR</t>
  </si>
  <si>
    <t xml:space="preserve"> </t>
  </si>
  <si>
    <t>UD</t>
  </si>
  <si>
    <t>P.A</t>
  </si>
  <si>
    <t>Replanteo</t>
  </si>
  <si>
    <t>M3</t>
  </si>
  <si>
    <t>M2</t>
  </si>
  <si>
    <t>PA</t>
  </si>
  <si>
    <t>Movimiento de tierra:</t>
  </si>
  <si>
    <t>Relleno compactado con equipo</t>
  </si>
  <si>
    <t>Bote de material sobrante</t>
  </si>
  <si>
    <t>Hormigón Armado en:</t>
  </si>
  <si>
    <t>Terminación de Superficie:</t>
  </si>
  <si>
    <t>Limpieza Final</t>
  </si>
  <si>
    <t>Muro de Blocks de:</t>
  </si>
  <si>
    <t>Pañete Corriente</t>
  </si>
  <si>
    <t xml:space="preserve">Escalera </t>
  </si>
  <si>
    <t>Sum. Y Colc. Rejilla</t>
  </si>
  <si>
    <t>DIRECCIÓN TÉCNICA</t>
  </si>
  <si>
    <t>GASTOS ADMINISTRATIVOS</t>
  </si>
  <si>
    <t>SEGURO Y FIANZAS</t>
  </si>
  <si>
    <t>TRANSPORTE</t>
  </si>
  <si>
    <t>LEY # 6/86</t>
  </si>
  <si>
    <t>SUPERVISIÓN</t>
  </si>
  <si>
    <t>TOTAL DE GASTOS INDIRECTOS</t>
  </si>
  <si>
    <t>SUB-TOTAL GENERAL EN RD$</t>
  </si>
  <si>
    <t>CUENCA HIDROGRAFICA</t>
  </si>
  <si>
    <t>EQUIPAMIENTO CAASD</t>
  </si>
  <si>
    <t>IMPREVISTOS</t>
  </si>
  <si>
    <t>Sometido por :</t>
  </si>
  <si>
    <t>Preparado por</t>
  </si>
  <si>
    <t>___________________________</t>
  </si>
  <si>
    <t>Visto Bueno por:</t>
  </si>
  <si>
    <t>Aprobado por :</t>
  </si>
  <si>
    <t xml:space="preserve">SUB-TOTAL GENERAL  </t>
  </si>
  <si>
    <t>Excavación en Material No Clasificado</t>
  </si>
  <si>
    <t>Rotura de Acera</t>
  </si>
  <si>
    <t>8 Cámara Llena</t>
  </si>
  <si>
    <t>Fino Losa de Fondo</t>
  </si>
  <si>
    <t xml:space="preserve">CORPORACION DEL ACUEDUCTO Y ALCANTARILLADO DE SANTO DOMINGO </t>
  </si>
  <si>
    <t>***C.A.A.S.D.***</t>
  </si>
  <si>
    <t>Unidad Ejecutora de Proyectos</t>
  </si>
  <si>
    <t>Limpieza de sedimento (incluye bote)</t>
  </si>
  <si>
    <t>Movimiento de Tierra:</t>
  </si>
  <si>
    <t>Excavación</t>
  </si>
  <si>
    <t>Relleno Compactado</t>
  </si>
  <si>
    <t>Bote de Material Sobrante</t>
  </si>
  <si>
    <t>Hormigón:</t>
  </si>
  <si>
    <t>Ciclópeo</t>
  </si>
  <si>
    <t>Limpieza y Reparacion de Imbornal Existente # 1</t>
  </si>
  <si>
    <t>Limpieza y Reparacion de Imbornal Existente # 2</t>
  </si>
  <si>
    <t>Construccion Imbornal 3 Parrillas</t>
  </si>
  <si>
    <t>3.2.1</t>
  </si>
  <si>
    <t>3.2.2</t>
  </si>
  <si>
    <t>3.2.3</t>
  </si>
  <si>
    <t>3.2.4</t>
  </si>
  <si>
    <t>Demolicion y Bote de Losa y Vigas existentes</t>
  </si>
  <si>
    <t>Pa</t>
  </si>
  <si>
    <t>Confección y colocación de tapas HF pesadas con sus aros</t>
  </si>
  <si>
    <t>Reposicion de Losa  superior (e=0.15m)</t>
  </si>
  <si>
    <t xml:space="preserve">Reposicion de Viga (0.20X0.20m) </t>
  </si>
  <si>
    <t>Suministro y colocación de Rejilla de capt</t>
  </si>
  <si>
    <t>Uds</t>
  </si>
  <si>
    <t xml:space="preserve">Losa de Fondo (e=0.19) </t>
  </si>
  <si>
    <t>Confección y colocación de tapa HF pesadas con su aro</t>
  </si>
  <si>
    <t>3.3.1</t>
  </si>
  <si>
    <t>3.3.2</t>
  </si>
  <si>
    <t>3.3.3</t>
  </si>
  <si>
    <t>3.4.1</t>
  </si>
  <si>
    <t>3.5.1</t>
  </si>
  <si>
    <t>3.5.2</t>
  </si>
  <si>
    <t>3.5.3</t>
  </si>
  <si>
    <t>3.5.4</t>
  </si>
  <si>
    <t>3.5.5</t>
  </si>
  <si>
    <t>3.5.6</t>
  </si>
  <si>
    <t>U.D.</t>
  </si>
  <si>
    <t>Interconexión de Imbornal Nuevo con Filtrante existente (incluye: excavacion,tuberia de 8 PVC rotura de asfalto, acera, contén y bote de material)</t>
  </si>
  <si>
    <t>6.1.1</t>
  </si>
  <si>
    <t>6.1.2</t>
  </si>
  <si>
    <t>6.1.3</t>
  </si>
  <si>
    <t>Armado</t>
  </si>
  <si>
    <t>Construcción de Badén (L=10 mts.,  A=1.20 mts.)</t>
  </si>
  <si>
    <t>ITBIS</t>
  </si>
  <si>
    <t>REPARACION IMBORNAL EXISTENTE Y CONSTRUCCION DE IMBORNAL ADICIONAL EN LA CALLE M ESQUINA GARCIA GODOY, ARROYO HONDO.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</si>
</sst>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RD$&quot;#,##0.00_);\(&quot;RD$&quot;#,##0.00\)"/>
    <numFmt numFmtId="165" formatCode="_(* #,##0.00_);_(* \(#,##0.00\);_(* &quot;-&quot;??_);_(@_)"/>
    <numFmt numFmtId="166" formatCode="0.00_);\(0.00\)"/>
    <numFmt numFmtId="167" formatCode="0.0%"/>
    <numFmt numFmtId="168" formatCode="0.0"/>
    <numFmt numFmtId="169" formatCode="0.00_)"/>
    <numFmt numFmtId="170" formatCode="#,##0.0_);\(#,##0.0\)"/>
    <numFmt numFmtId="171" formatCode="0_)"/>
    <numFmt numFmtId="172" formatCode="0.0_)"/>
    <numFmt numFmtId="173" formatCode="_([$€]* #,##0.00_);_([$€]* \(#,##0.00\);_([$€]* &quot;-&quot;??_);_(@_)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sz val="14"/>
      <color theme="4" tint="-0.249977111117893"/>
      <name val="Arial"/>
      <family val="2"/>
    </font>
    <font>
      <sz val="14"/>
      <color rgb="FF92D050"/>
      <name val="Arial"/>
      <family val="2"/>
    </font>
    <font>
      <sz val="14"/>
      <color rgb="FF00B0F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double">
        <color indexed="64"/>
      </right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2" fillId="0" borderId="0"/>
    <xf numFmtId="165" fontId="11" fillId="0" borderId="0" applyFont="0" applyFill="0" applyBorder="0" applyAlignment="0" applyProtection="0"/>
    <xf numFmtId="173" fontId="12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 applyAlignment="1">
      <alignment horizontal="centerContinuous"/>
    </xf>
    <xf numFmtId="165" fontId="2" fillId="0" borderId="0" xfId="2" applyFont="1" applyAlignment="1">
      <alignment vertical="center"/>
    </xf>
    <xf numFmtId="168" fontId="2" fillId="0" borderId="0" xfId="0" applyNumberFormat="1" applyFont="1" applyAlignment="1">
      <alignment vertical="center"/>
    </xf>
    <xf numFmtId="169" fontId="2" fillId="0" borderId="0" xfId="0" applyNumberFormat="1" applyFont="1" applyAlignment="1" applyProtection="1">
      <alignment vertical="center"/>
    </xf>
    <xf numFmtId="165" fontId="2" fillId="0" borderId="0" xfId="2" applyFont="1" applyAlignment="1" applyProtection="1">
      <alignment horizontal="center" vertical="center"/>
    </xf>
    <xf numFmtId="165" fontId="2" fillId="0" borderId="0" xfId="2" applyFont="1" applyAlignment="1">
      <alignment horizontal="center" vertical="center"/>
    </xf>
    <xf numFmtId="165" fontId="2" fillId="0" borderId="0" xfId="2" applyFont="1" applyFill="1" applyAlignment="1" applyProtection="1">
      <alignment vertical="center"/>
    </xf>
    <xf numFmtId="165" fontId="2" fillId="0" borderId="0" xfId="2" applyFont="1" applyAlignment="1" applyProtection="1">
      <alignment vertical="center"/>
    </xf>
    <xf numFmtId="169" fontId="5" fillId="2" borderId="4" xfId="0" applyNumberFormat="1" applyFont="1" applyFill="1" applyBorder="1" applyAlignment="1" applyProtection="1">
      <alignment vertical="center" wrapText="1"/>
    </xf>
    <xf numFmtId="169" fontId="7" fillId="2" borderId="5" xfId="0" applyNumberFormat="1" applyFont="1" applyFill="1" applyBorder="1" applyAlignment="1" applyProtection="1">
      <alignment vertical="center" wrapText="1"/>
    </xf>
    <xf numFmtId="165" fontId="7" fillId="2" borderId="5" xfId="2" applyFont="1" applyFill="1" applyBorder="1" applyAlignment="1" applyProtection="1">
      <alignment horizontal="center" vertical="center" wrapText="1"/>
    </xf>
    <xf numFmtId="169" fontId="5" fillId="2" borderId="5" xfId="0" applyNumberFormat="1" applyFont="1" applyFill="1" applyBorder="1" applyAlignment="1" applyProtection="1">
      <alignment horizontal="center" vertical="center" wrapText="1"/>
    </xf>
    <xf numFmtId="165" fontId="5" fillId="2" borderId="5" xfId="2" applyFont="1" applyFill="1" applyBorder="1" applyAlignment="1" applyProtection="1">
      <alignment vertical="center" wrapText="1"/>
    </xf>
    <xf numFmtId="165" fontId="7" fillId="2" borderId="6" xfId="2" applyFont="1" applyFill="1" applyBorder="1" applyAlignment="1" applyProtection="1">
      <alignment vertical="center" wrapText="1"/>
    </xf>
    <xf numFmtId="165" fontId="4" fillId="3" borderId="9" xfId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165" fontId="2" fillId="0" borderId="7" xfId="1" applyFont="1" applyFill="1" applyBorder="1" applyProtection="1"/>
    <xf numFmtId="0" fontId="7" fillId="0" borderId="8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4" fontId="5" fillId="0" borderId="7" xfId="0" quotePrefix="1" applyNumberFormat="1" applyFont="1" applyFill="1" applyBorder="1" applyAlignment="1">
      <alignment horizontal="right"/>
    </xf>
    <xf numFmtId="4" fontId="5" fillId="0" borderId="7" xfId="0" applyNumberFormat="1" applyFont="1" applyFill="1" applyBorder="1" applyAlignment="1">
      <alignment horizontal="center"/>
    </xf>
    <xf numFmtId="165" fontId="5" fillId="0" borderId="7" xfId="1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169" fontId="5" fillId="0" borderId="10" xfId="0" applyNumberFormat="1" applyFont="1" applyBorder="1" applyAlignment="1" applyProtection="1">
      <alignment vertical="center" wrapText="1"/>
    </xf>
    <xf numFmtId="169" fontId="5" fillId="0" borderId="11" xfId="0" applyNumberFormat="1" applyFont="1" applyBorder="1" applyAlignment="1" applyProtection="1">
      <alignment vertical="center" wrapText="1"/>
    </xf>
    <xf numFmtId="165" fontId="5" fillId="0" borderId="11" xfId="2" applyFont="1" applyBorder="1" applyAlignment="1" applyProtection="1">
      <alignment horizontal="center" vertical="center" wrapText="1"/>
    </xf>
    <xf numFmtId="39" fontId="5" fillId="0" borderId="11" xfId="0" applyNumberFormat="1" applyFont="1" applyBorder="1" applyAlignment="1" applyProtection="1">
      <alignment horizontal="center" vertical="center" wrapText="1"/>
    </xf>
    <xf numFmtId="165" fontId="5" fillId="0" borderId="11" xfId="2" applyFont="1" applyBorder="1" applyAlignment="1" applyProtection="1">
      <alignment vertical="center" wrapText="1"/>
    </xf>
    <xf numFmtId="165" fontId="7" fillId="0" borderId="12" xfId="2" applyFont="1" applyBorder="1" applyAlignment="1" applyProtection="1">
      <alignment vertical="center" wrapText="1"/>
    </xf>
    <xf numFmtId="168" fontId="2" fillId="0" borderId="13" xfId="0" applyNumberFormat="1" applyFont="1" applyFill="1" applyBorder="1" applyAlignment="1" applyProtection="1">
      <alignment vertical="center" wrapText="1"/>
    </xf>
    <xf numFmtId="169" fontId="2" fillId="0" borderId="14" xfId="0" applyNumberFormat="1" applyFont="1" applyFill="1" applyBorder="1" applyAlignment="1" applyProtection="1">
      <alignment horizontal="left" vertical="center" wrapText="1"/>
    </xf>
    <xf numFmtId="165" fontId="2" fillId="0" borderId="14" xfId="2" applyFont="1" applyFill="1" applyBorder="1" applyAlignment="1" applyProtection="1">
      <alignment horizontal="center" vertical="center" wrapText="1"/>
    </xf>
    <xf numFmtId="10" fontId="2" fillId="0" borderId="14" xfId="4" applyNumberFormat="1" applyFont="1" applyFill="1" applyBorder="1" applyAlignment="1" applyProtection="1">
      <alignment horizontal="center" vertical="center" wrapText="1"/>
    </xf>
    <xf numFmtId="165" fontId="2" fillId="0" borderId="14" xfId="2" applyFont="1" applyFill="1" applyBorder="1" applyAlignment="1" applyProtection="1">
      <alignment vertical="center" wrapText="1"/>
    </xf>
    <xf numFmtId="165" fontId="2" fillId="0" borderId="15" xfId="2" applyFont="1" applyFill="1" applyBorder="1" applyAlignment="1" applyProtection="1">
      <alignment vertical="center" wrapText="1"/>
    </xf>
    <xf numFmtId="167" fontId="2" fillId="0" borderId="14" xfId="4" applyNumberFormat="1" applyFont="1" applyFill="1" applyBorder="1" applyAlignment="1" applyProtection="1">
      <alignment horizontal="center" vertical="center" wrapText="1"/>
    </xf>
    <xf numFmtId="165" fontId="2" fillId="0" borderId="16" xfId="2" applyFont="1" applyFill="1" applyBorder="1" applyAlignment="1" applyProtection="1">
      <alignment vertical="center" wrapText="1"/>
    </xf>
    <xf numFmtId="169" fontId="5" fillId="0" borderId="4" xfId="0" applyNumberFormat="1" applyFont="1" applyFill="1" applyBorder="1" applyAlignment="1" applyProtection="1">
      <alignment vertical="center" wrapText="1"/>
    </xf>
    <xf numFmtId="169" fontId="7" fillId="0" borderId="5" xfId="0" applyNumberFormat="1" applyFont="1" applyFill="1" applyBorder="1" applyAlignment="1" applyProtection="1">
      <alignment vertical="center" wrapText="1"/>
    </xf>
    <xf numFmtId="165" fontId="7" fillId="0" borderId="5" xfId="2" applyFont="1" applyFill="1" applyBorder="1" applyAlignment="1" applyProtection="1">
      <alignment horizontal="center" vertical="center" wrapText="1"/>
    </xf>
    <xf numFmtId="169" fontId="5" fillId="0" borderId="5" xfId="0" applyNumberFormat="1" applyFont="1" applyFill="1" applyBorder="1" applyAlignment="1" applyProtection="1">
      <alignment horizontal="center" vertical="center" wrapText="1"/>
    </xf>
    <xf numFmtId="165" fontId="5" fillId="0" borderId="5" xfId="2" applyFont="1" applyFill="1" applyBorder="1" applyAlignment="1" applyProtection="1">
      <alignment vertical="center" wrapText="1"/>
    </xf>
    <xf numFmtId="165" fontId="7" fillId="0" borderId="6" xfId="2" applyFont="1" applyFill="1" applyBorder="1" applyAlignment="1" applyProtection="1">
      <alignment vertical="center" wrapText="1"/>
    </xf>
    <xf numFmtId="10" fontId="5" fillId="2" borderId="5" xfId="0" applyNumberFormat="1" applyFont="1" applyFill="1" applyBorder="1" applyAlignment="1" applyProtection="1">
      <alignment horizontal="center" vertical="center" wrapText="1"/>
    </xf>
    <xf numFmtId="10" fontId="5" fillId="0" borderId="5" xfId="0" applyNumberFormat="1" applyFont="1" applyFill="1" applyBorder="1" applyAlignment="1" applyProtection="1">
      <alignment horizontal="center" vertical="center" wrapText="1"/>
    </xf>
    <xf numFmtId="169" fontId="5" fillId="0" borderId="0" xfId="0" applyNumberFormat="1" applyFont="1" applyBorder="1" applyAlignment="1" applyProtection="1">
      <alignment vertical="center"/>
    </xf>
    <xf numFmtId="165" fontId="5" fillId="0" borderId="0" xfId="2" applyFont="1" applyBorder="1" applyAlignment="1" applyProtection="1">
      <alignment horizontal="center" vertical="center"/>
    </xf>
    <xf numFmtId="169" fontId="5" fillId="0" borderId="0" xfId="0" applyNumberFormat="1" applyFont="1" applyBorder="1" applyAlignment="1" applyProtection="1">
      <alignment horizontal="center" vertical="center"/>
    </xf>
    <xf numFmtId="165" fontId="5" fillId="0" borderId="0" xfId="2" applyFont="1" applyBorder="1" applyAlignment="1" applyProtection="1">
      <alignment vertical="center"/>
    </xf>
    <xf numFmtId="169" fontId="8" fillId="0" borderId="0" xfId="0" applyNumberFormat="1" applyFont="1" applyBorder="1" applyAlignment="1" applyProtection="1">
      <alignment vertical="center"/>
    </xf>
    <xf numFmtId="169" fontId="2" fillId="0" borderId="0" xfId="0" applyNumberFormat="1" applyFont="1" applyBorder="1" applyAlignment="1" applyProtection="1">
      <alignment vertical="center"/>
    </xf>
    <xf numFmtId="165" fontId="2" fillId="0" borderId="0" xfId="2" applyFont="1" applyBorder="1" applyAlignment="1" applyProtection="1">
      <alignment horizontal="center" vertical="center"/>
    </xf>
    <xf numFmtId="169" fontId="9" fillId="0" borderId="0" xfId="0" applyNumberFormat="1" applyFont="1" applyBorder="1" applyAlignment="1" applyProtection="1">
      <alignment horizontal="center" vertical="center"/>
    </xf>
    <xf numFmtId="165" fontId="2" fillId="0" borderId="0" xfId="2" applyFont="1" applyBorder="1" applyAlignment="1" applyProtection="1">
      <alignment vertical="center"/>
    </xf>
    <xf numFmtId="165" fontId="8" fillId="0" borderId="0" xfId="2" applyFont="1" applyAlignment="1">
      <alignment vertical="center"/>
    </xf>
    <xf numFmtId="165" fontId="8" fillId="0" borderId="0" xfId="2" applyFont="1" applyBorder="1" applyAlignment="1" applyProtection="1">
      <alignment vertical="center"/>
    </xf>
    <xf numFmtId="169" fontId="7" fillId="0" borderId="0" xfId="0" applyNumberFormat="1" applyFont="1" applyBorder="1" applyAlignment="1" applyProtection="1">
      <alignment vertical="center"/>
    </xf>
    <xf numFmtId="165" fontId="7" fillId="0" borderId="0" xfId="2" applyFont="1" applyBorder="1" applyAlignment="1" applyProtection="1">
      <alignment horizontal="center" vertical="center"/>
    </xf>
    <xf numFmtId="165" fontId="7" fillId="0" borderId="0" xfId="2" applyFont="1" applyBorder="1" applyAlignment="1" applyProtection="1">
      <alignment vertical="center"/>
    </xf>
    <xf numFmtId="169" fontId="7" fillId="0" borderId="0" xfId="0" applyNumberFormat="1" applyFont="1" applyBorder="1" applyAlignment="1" applyProtection="1">
      <alignment horizontal="center" vertical="center"/>
    </xf>
    <xf numFmtId="169" fontId="10" fillId="0" borderId="0" xfId="0" applyNumberFormat="1" applyFont="1" applyBorder="1" applyAlignment="1" applyProtection="1">
      <alignment vertical="center"/>
    </xf>
    <xf numFmtId="165" fontId="10" fillId="0" borderId="0" xfId="2" applyFont="1" applyBorder="1" applyAlignment="1" applyProtection="1">
      <alignment horizontal="center" vertical="center"/>
    </xf>
    <xf numFmtId="169" fontId="10" fillId="0" borderId="0" xfId="0" applyNumberFormat="1" applyFont="1" applyBorder="1" applyAlignment="1" applyProtection="1">
      <alignment horizontal="center" vertical="center"/>
    </xf>
    <xf numFmtId="165" fontId="10" fillId="0" borderId="0" xfId="2" applyFont="1" applyBorder="1" applyAlignment="1" applyProtection="1">
      <alignment vertical="center"/>
    </xf>
    <xf numFmtId="165" fontId="10" fillId="0" borderId="0" xfId="2" applyFont="1" applyAlignment="1">
      <alignment vertical="center"/>
    </xf>
    <xf numFmtId="170" fontId="2" fillId="0" borderId="0" xfId="0" applyNumberFormat="1" applyFont="1" applyFill="1" applyAlignment="1">
      <alignment vertical="center"/>
    </xf>
    <xf numFmtId="165" fontId="4" fillId="2" borderId="17" xfId="1" applyFont="1" applyFill="1" applyBorder="1" applyAlignment="1">
      <alignment horizontal="center" vertical="center" wrapText="1"/>
    </xf>
    <xf numFmtId="169" fontId="7" fillId="0" borderId="0" xfId="3" applyNumberFormat="1" applyFont="1" applyAlignment="1" applyProtection="1"/>
    <xf numFmtId="169" fontId="7" fillId="0" borderId="0" xfId="3" applyNumberFormat="1" applyFont="1" applyProtection="1"/>
    <xf numFmtId="0" fontId="2" fillId="0" borderId="0" xfId="0" applyFont="1" applyAlignment="1">
      <alignment vertical="center" wrapText="1"/>
    </xf>
    <xf numFmtId="165" fontId="7" fillId="0" borderId="0" xfId="2" applyFont="1" applyBorder="1" applyProtection="1"/>
    <xf numFmtId="0" fontId="1" fillId="0" borderId="0" xfId="0" applyFon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18" xfId="0" applyFont="1" applyFill="1" applyBorder="1" applyAlignment="1">
      <alignment horizontal="right" vertical="center"/>
    </xf>
    <xf numFmtId="166" fontId="4" fillId="2" borderId="19" xfId="0" applyNumberFormat="1" applyFont="1" applyFill="1" applyBorder="1" applyAlignment="1">
      <alignment horizontal="left" vertical="center"/>
    </xf>
    <xf numFmtId="166" fontId="2" fillId="2" borderId="19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166" fontId="2" fillId="2" borderId="19" xfId="0" applyNumberFormat="1" applyFont="1" applyFill="1" applyBorder="1" applyAlignment="1">
      <alignment vertical="center"/>
    </xf>
    <xf numFmtId="40" fontId="2" fillId="2" borderId="19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7" fillId="0" borderId="20" xfId="0" applyFont="1" applyFill="1" applyBorder="1" applyAlignment="1">
      <alignment horizontal="right"/>
    </xf>
    <xf numFmtId="0" fontId="7" fillId="0" borderId="21" xfId="0" applyFont="1" applyFill="1" applyBorder="1" applyAlignment="1">
      <alignment horizontal="left"/>
    </xf>
    <xf numFmtId="165" fontId="5" fillId="0" borderId="21" xfId="1" applyFont="1" applyFill="1" applyBorder="1" applyAlignment="1">
      <alignment horizontal="right"/>
    </xf>
    <xf numFmtId="4" fontId="5" fillId="0" borderId="21" xfId="0" applyNumberFormat="1" applyFont="1" applyFill="1" applyBorder="1" applyAlignment="1">
      <alignment horizontal="center"/>
    </xf>
    <xf numFmtId="165" fontId="2" fillId="0" borderId="21" xfId="1" applyFont="1" applyFill="1" applyBorder="1" applyProtection="1"/>
    <xf numFmtId="4" fontId="5" fillId="0" borderId="21" xfId="0" quotePrefix="1" applyNumberFormat="1" applyFont="1" applyFill="1" applyBorder="1" applyAlignment="1">
      <alignment horizontal="right"/>
    </xf>
    <xf numFmtId="165" fontId="4" fillId="3" borderId="22" xfId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right"/>
    </xf>
    <xf numFmtId="0" fontId="5" fillId="0" borderId="24" xfId="0" applyFont="1" applyFill="1" applyBorder="1" applyAlignment="1">
      <alignment horizontal="left"/>
    </xf>
    <xf numFmtId="165" fontId="5" fillId="0" borderId="24" xfId="1" applyFont="1" applyFill="1" applyBorder="1" applyAlignment="1">
      <alignment horizontal="right"/>
    </xf>
    <xf numFmtId="4" fontId="5" fillId="0" borderId="24" xfId="0" applyNumberFormat="1" applyFont="1" applyFill="1" applyBorder="1" applyAlignment="1">
      <alignment horizontal="center"/>
    </xf>
    <xf numFmtId="165" fontId="2" fillId="0" borderId="24" xfId="1" applyFont="1" applyFill="1" applyBorder="1" applyProtection="1"/>
    <xf numFmtId="4" fontId="5" fillId="0" borderId="24" xfId="0" quotePrefix="1" applyNumberFormat="1" applyFont="1" applyFill="1" applyBorder="1" applyAlignment="1">
      <alignment horizontal="right"/>
    </xf>
    <xf numFmtId="165" fontId="4" fillId="3" borderId="25" xfId="1" applyFont="1" applyFill="1" applyBorder="1" applyAlignment="1">
      <alignment horizontal="center" vertical="center" wrapText="1"/>
    </xf>
    <xf numFmtId="171" fontId="7" fillId="0" borderId="8" xfId="0" applyNumberFormat="1" applyFont="1" applyBorder="1" applyAlignment="1">
      <alignment horizontal="right"/>
    </xf>
    <xf numFmtId="169" fontId="4" fillId="0" borderId="7" xfId="0" applyNumberFormat="1" applyFont="1" applyBorder="1" applyProtection="1"/>
    <xf numFmtId="39" fontId="2" fillId="0" borderId="7" xfId="0" applyNumberFormat="1" applyFont="1" applyBorder="1" applyProtection="1"/>
    <xf numFmtId="39" fontId="2" fillId="0" borderId="7" xfId="0" applyNumberFormat="1" applyFont="1" applyBorder="1" applyAlignment="1" applyProtection="1">
      <alignment horizontal="center"/>
    </xf>
    <xf numFmtId="40" fontId="5" fillId="0" borderId="7" xfId="0" applyNumberFormat="1" applyFont="1" applyBorder="1"/>
    <xf numFmtId="165" fontId="7" fillId="0" borderId="9" xfId="1" applyFont="1" applyBorder="1"/>
    <xf numFmtId="172" fontId="5" fillId="0" borderId="8" xfId="0" applyNumberFormat="1" applyFont="1" applyBorder="1" applyAlignment="1">
      <alignment horizontal="right"/>
    </xf>
    <xf numFmtId="169" fontId="2" fillId="0" borderId="7" xfId="0" applyNumberFormat="1" applyFont="1" applyBorder="1" applyAlignment="1" applyProtection="1">
      <alignment vertical="center" wrapText="1"/>
    </xf>
    <xf numFmtId="39" fontId="2" fillId="0" borderId="7" xfId="0" applyNumberFormat="1" applyFont="1" applyBorder="1" applyAlignment="1" applyProtection="1">
      <alignment horizontal="right" vertical="center"/>
    </xf>
    <xf numFmtId="39" fontId="2" fillId="0" borderId="7" xfId="0" applyNumberFormat="1" applyFont="1" applyBorder="1" applyAlignment="1" applyProtection="1">
      <alignment horizontal="center" vertical="center"/>
    </xf>
    <xf numFmtId="39" fontId="2" fillId="0" borderId="7" xfId="0" applyNumberFormat="1" applyFont="1" applyBorder="1" applyAlignment="1" applyProtection="1">
      <alignment vertical="center"/>
    </xf>
    <xf numFmtId="169" fontId="2" fillId="0" borderId="7" xfId="0" applyNumberFormat="1" applyFont="1" applyBorder="1" applyAlignment="1" applyProtection="1">
      <alignment vertical="center"/>
    </xf>
    <xf numFmtId="169" fontId="5" fillId="0" borderId="29" xfId="0" applyNumberFormat="1" applyFont="1" applyBorder="1" applyAlignment="1">
      <alignment horizontal="left"/>
    </xf>
    <xf numFmtId="165" fontId="5" fillId="0" borderId="29" xfId="1" applyFont="1" applyBorder="1" applyAlignment="1">
      <alignment horizontal="right"/>
    </xf>
    <xf numFmtId="165" fontId="5" fillId="0" borderId="29" xfId="1" applyFont="1" applyBorder="1"/>
    <xf numFmtId="165" fontId="7" fillId="0" borderId="30" xfId="1" applyFont="1" applyBorder="1"/>
    <xf numFmtId="39" fontId="2" fillId="0" borderId="7" xfId="0" applyNumberFormat="1" applyFont="1" applyFill="1" applyBorder="1" applyAlignment="1" applyProtection="1">
      <alignment horizontal="right" vertical="center"/>
    </xf>
    <xf numFmtId="40" fontId="2" fillId="0" borderId="7" xfId="0" applyNumberFormat="1" applyFont="1" applyBorder="1"/>
    <xf numFmtId="39" fontId="4" fillId="0" borderId="9" xfId="0" applyNumberFormat="1" applyFont="1" applyBorder="1" applyProtection="1"/>
    <xf numFmtId="171" fontId="5" fillId="0" borderId="26" xfId="0" applyNumberFormat="1" applyFont="1" applyBorder="1" applyAlignment="1">
      <alignment horizontal="right"/>
    </xf>
    <xf numFmtId="169" fontId="2" fillId="0" borderId="27" xfId="0" applyNumberFormat="1" applyFont="1" applyBorder="1" applyAlignment="1" applyProtection="1">
      <alignment vertical="center" wrapText="1"/>
    </xf>
    <xf numFmtId="39" fontId="2" fillId="0" borderId="27" xfId="0" applyNumberFormat="1" applyFont="1" applyBorder="1" applyAlignment="1" applyProtection="1">
      <alignment horizontal="right" vertical="center"/>
    </xf>
    <xf numFmtId="39" fontId="2" fillId="0" borderId="27" xfId="0" applyNumberFormat="1" applyFont="1" applyBorder="1" applyAlignment="1" applyProtection="1">
      <alignment horizontal="center" vertical="center"/>
    </xf>
    <xf numFmtId="39" fontId="2" fillId="0" borderId="27" xfId="0" applyNumberFormat="1" applyFont="1" applyBorder="1" applyAlignment="1" applyProtection="1">
      <alignment vertical="center"/>
    </xf>
    <xf numFmtId="165" fontId="7" fillId="0" borderId="28" xfId="1" applyFont="1" applyBorder="1"/>
    <xf numFmtId="2" fontId="7" fillId="0" borderId="29" xfId="0" applyNumberFormat="1" applyFont="1" applyBorder="1" applyAlignment="1">
      <alignment horizontal="left" wrapText="1"/>
    </xf>
    <xf numFmtId="172" fontId="7" fillId="0" borderId="8" xfId="0" applyNumberFormat="1" applyFont="1" applyBorder="1" applyAlignment="1">
      <alignment horizontal="right"/>
    </xf>
    <xf numFmtId="169" fontId="4" fillId="0" borderId="7" xfId="0" applyNumberFormat="1" applyFont="1" applyBorder="1" applyAlignment="1" applyProtection="1">
      <alignment vertical="center"/>
    </xf>
    <xf numFmtId="169" fontId="2" fillId="0" borderId="7" xfId="0" applyNumberFormat="1" applyFont="1" applyFill="1" applyBorder="1" applyAlignment="1" applyProtection="1">
      <alignment horizontal="left" vertical="center"/>
    </xf>
    <xf numFmtId="39" fontId="2" fillId="0" borderId="7" xfId="0" applyNumberFormat="1" applyFont="1" applyFill="1" applyBorder="1" applyAlignment="1" applyProtection="1">
      <alignment vertical="center"/>
    </xf>
    <xf numFmtId="169" fontId="2" fillId="0" borderId="7" xfId="0" applyNumberFormat="1" applyFont="1" applyFill="1" applyBorder="1" applyAlignment="1" applyProtection="1">
      <alignment horizontal="center" vertical="center"/>
    </xf>
    <xf numFmtId="169" fontId="7" fillId="0" borderId="29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 applyProtection="1">
      <alignment horizontal="center" vertical="center"/>
    </xf>
    <xf numFmtId="169" fontId="4" fillId="0" borderId="0" xfId="0" applyNumberFormat="1" applyFont="1" applyAlignment="1" applyProtection="1">
      <alignment horizontal="center" vertical="center"/>
    </xf>
  </cellXfs>
  <cellStyles count="8">
    <cellStyle name="Euro" xfId="7"/>
    <cellStyle name="Millares" xfId="1" builtinId="3"/>
    <cellStyle name="Millares 10" xfId="2"/>
    <cellStyle name="Millares 2" xfId="6"/>
    <cellStyle name="Normal" xfId="0" builtinId="0"/>
    <cellStyle name="Normal 2" xfId="5"/>
    <cellStyle name="Normal 3" xfId="3"/>
    <cellStyle name="Porcentual 10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view="pageBreakPreview" zoomScale="70" zoomScaleSheetLayoutView="70" workbookViewId="0">
      <selection activeCell="A8" sqref="A8"/>
    </sheetView>
  </sheetViews>
  <sheetFormatPr baseColWidth="10" defaultColWidth="9.140625" defaultRowHeight="12.75" x14ac:dyDescent="0.2"/>
  <cols>
    <col min="1" max="1" width="9.85546875" style="74" customWidth="1"/>
    <col min="2" max="2" width="72" style="74" customWidth="1"/>
    <col min="3" max="3" width="14.85546875" style="74" customWidth="1"/>
    <col min="4" max="4" width="10.42578125" style="74" customWidth="1"/>
    <col min="5" max="5" width="16.42578125" style="74" customWidth="1"/>
    <col min="6" max="6" width="21.85546875" style="74" customWidth="1"/>
    <col min="7" max="7" width="25.5703125" style="74" customWidth="1"/>
    <col min="8" max="8" width="9.140625" style="74" customWidth="1"/>
    <col min="9" max="9" width="20.85546875" style="74" customWidth="1"/>
    <col min="10" max="10" width="21.7109375" style="74" customWidth="1"/>
    <col min="11" max="16384" width="9.140625" style="74"/>
  </cols>
  <sheetData>
    <row r="1" spans="1:14" ht="18" x14ac:dyDescent="0.25">
      <c r="A1" s="138" t="s">
        <v>46</v>
      </c>
      <c r="B1" s="138"/>
      <c r="C1" s="138"/>
      <c r="D1" s="138"/>
      <c r="E1" s="138"/>
      <c r="F1" s="138"/>
      <c r="G1" s="138"/>
      <c r="H1" s="16"/>
      <c r="I1" s="16"/>
      <c r="J1" s="16"/>
      <c r="K1" s="17"/>
      <c r="L1" s="17"/>
      <c r="M1" s="17"/>
      <c r="N1" s="17"/>
    </row>
    <row r="2" spans="1:14" ht="18" x14ac:dyDescent="0.25">
      <c r="A2" s="138" t="s">
        <v>47</v>
      </c>
      <c r="B2" s="138"/>
      <c r="C2" s="138"/>
      <c r="D2" s="138"/>
      <c r="E2" s="138"/>
      <c r="F2" s="138"/>
      <c r="G2" s="138"/>
      <c r="H2" s="17"/>
      <c r="I2" s="17"/>
      <c r="J2" s="17"/>
      <c r="K2" s="17"/>
      <c r="L2" s="17"/>
      <c r="M2" s="17"/>
      <c r="N2" s="17"/>
    </row>
    <row r="3" spans="1:14" ht="18" x14ac:dyDescent="0.25">
      <c r="A3" s="139" t="s">
        <v>48</v>
      </c>
      <c r="B3" s="139"/>
      <c r="C3" s="139"/>
      <c r="D3" s="139"/>
      <c r="E3" s="139"/>
      <c r="F3" s="139"/>
      <c r="G3" s="139"/>
      <c r="H3" s="17"/>
      <c r="I3" s="17"/>
      <c r="J3" s="17"/>
      <c r="K3" s="17"/>
      <c r="L3" s="17"/>
      <c r="M3" s="17"/>
      <c r="N3" s="17"/>
    </row>
    <row r="4" spans="1:14" ht="18" x14ac:dyDescent="0.25">
      <c r="A4" s="1"/>
      <c r="B4" s="75"/>
      <c r="C4" s="75"/>
      <c r="D4" s="75"/>
      <c r="E4" s="75"/>
      <c r="F4" s="75"/>
      <c r="G4" s="75"/>
      <c r="H4" s="17"/>
      <c r="I4" s="17"/>
      <c r="J4" s="17"/>
      <c r="K4" s="17"/>
      <c r="L4" s="17"/>
      <c r="M4" s="17"/>
      <c r="N4" s="17"/>
    </row>
    <row r="5" spans="1:14" ht="18" x14ac:dyDescent="0.25">
      <c r="A5" s="70"/>
      <c r="B5" s="71"/>
      <c r="C5" s="75"/>
      <c r="D5" s="75"/>
      <c r="E5" s="75"/>
      <c r="F5" s="75"/>
      <c r="G5" s="75"/>
      <c r="H5" s="17"/>
      <c r="I5" s="17"/>
      <c r="J5" s="17"/>
      <c r="K5" s="17"/>
      <c r="L5" s="17"/>
      <c r="M5" s="17"/>
      <c r="N5" s="17"/>
    </row>
    <row r="6" spans="1:14" ht="18" x14ac:dyDescent="0.25">
      <c r="H6" s="17"/>
      <c r="I6" s="17"/>
      <c r="J6" s="17"/>
      <c r="K6" s="17"/>
      <c r="L6" s="17"/>
      <c r="M6" s="17"/>
      <c r="N6" s="17"/>
    </row>
    <row r="7" spans="1:14" s="76" customFormat="1" ht="45.75" customHeight="1" x14ac:dyDescent="0.2">
      <c r="A7" s="137" t="s">
        <v>90</v>
      </c>
      <c r="B7" s="137"/>
      <c r="C7" s="137"/>
      <c r="D7" s="137"/>
      <c r="E7" s="137"/>
      <c r="F7" s="137"/>
      <c r="G7" s="137"/>
      <c r="H7" s="72"/>
      <c r="I7" s="72"/>
      <c r="J7" s="72"/>
      <c r="K7" s="72"/>
      <c r="L7" s="72"/>
      <c r="M7" s="72"/>
      <c r="N7" s="72"/>
    </row>
    <row r="8" spans="1:14" ht="18.75" thickBot="1" x14ac:dyDescent="0.3">
      <c r="A8" s="77"/>
      <c r="B8" s="77"/>
      <c r="C8" s="77"/>
      <c r="D8" s="77"/>
      <c r="E8" s="77"/>
      <c r="F8" s="77"/>
      <c r="G8" s="77"/>
      <c r="H8" s="17"/>
      <c r="I8" s="17"/>
      <c r="J8" s="17"/>
      <c r="K8" s="17"/>
      <c r="L8" s="17"/>
      <c r="M8" s="17"/>
      <c r="N8" s="17"/>
    </row>
    <row r="9" spans="1:14" s="83" customFormat="1" ht="22.5" customHeight="1" thickTop="1" thickBot="1" x14ac:dyDescent="0.25">
      <c r="A9" s="78" t="s">
        <v>0</v>
      </c>
      <c r="B9" s="79" t="s">
        <v>1</v>
      </c>
      <c r="C9" s="79" t="s">
        <v>2</v>
      </c>
      <c r="D9" s="79" t="s">
        <v>3</v>
      </c>
      <c r="E9" s="79" t="s">
        <v>4</v>
      </c>
      <c r="F9" s="79" t="s">
        <v>5</v>
      </c>
      <c r="G9" s="80" t="s">
        <v>6</v>
      </c>
      <c r="H9" s="81"/>
      <c r="I9" s="82"/>
      <c r="J9" s="82"/>
      <c r="K9" s="82"/>
      <c r="L9" s="82"/>
      <c r="M9" s="82"/>
      <c r="N9" s="82"/>
    </row>
    <row r="10" spans="1:14" ht="18.75" customHeight="1" thickTop="1" x14ac:dyDescent="0.25">
      <c r="A10" s="91"/>
      <c r="B10" s="92"/>
      <c r="C10" s="93"/>
      <c r="D10" s="94"/>
      <c r="E10" s="95"/>
      <c r="F10" s="96"/>
      <c r="G10" s="97"/>
      <c r="H10" s="17"/>
      <c r="I10" s="17"/>
      <c r="J10" s="17"/>
      <c r="K10" s="17"/>
      <c r="L10" s="17"/>
      <c r="M10" s="17"/>
      <c r="N10" s="17"/>
    </row>
    <row r="11" spans="1:14" ht="18.75" customHeight="1" x14ac:dyDescent="0.25">
      <c r="A11" s="105">
        <v>1</v>
      </c>
      <c r="B11" s="106" t="s">
        <v>56</v>
      </c>
      <c r="C11" s="107"/>
      <c r="D11" s="108"/>
      <c r="E11" s="107"/>
      <c r="F11" s="109"/>
      <c r="G11" s="110"/>
      <c r="H11" s="17"/>
      <c r="I11" s="17"/>
      <c r="J11" s="17"/>
      <c r="K11" s="17"/>
      <c r="L11" s="17"/>
      <c r="M11" s="17"/>
      <c r="N11" s="17"/>
    </row>
    <row r="12" spans="1:14" ht="18.75" customHeight="1" x14ac:dyDescent="0.25">
      <c r="A12" s="111">
        <f>A11+0.1</f>
        <v>1.1000000000000001</v>
      </c>
      <c r="B12" s="112" t="s">
        <v>63</v>
      </c>
      <c r="C12" s="107">
        <v>1</v>
      </c>
      <c r="D12" s="108" t="s">
        <v>64</v>
      </c>
      <c r="E12" s="107"/>
      <c r="F12" s="113">
        <f t="shared" ref="F12:F17" si="0">+C12*E12</f>
        <v>0</v>
      </c>
      <c r="G12" s="110"/>
      <c r="H12" s="17"/>
      <c r="I12" s="17"/>
      <c r="J12" s="17"/>
      <c r="K12" s="17"/>
      <c r="L12" s="17"/>
      <c r="M12" s="17"/>
      <c r="N12" s="17"/>
    </row>
    <row r="13" spans="1:14" ht="18.75" customHeight="1" x14ac:dyDescent="0.25">
      <c r="A13" s="111">
        <f t="shared" ref="A13:A17" si="1">A12+0.1</f>
        <v>1.2000000000000002</v>
      </c>
      <c r="B13" s="117" t="s">
        <v>49</v>
      </c>
      <c r="C13" s="118">
        <v>1</v>
      </c>
      <c r="D13" s="114" t="s">
        <v>69</v>
      </c>
      <c r="E13" s="119"/>
      <c r="F13" s="113">
        <f t="shared" si="0"/>
        <v>0</v>
      </c>
      <c r="G13" s="110"/>
      <c r="H13" s="17"/>
      <c r="I13" s="17"/>
      <c r="J13" s="17"/>
      <c r="K13" s="17"/>
      <c r="L13" s="17"/>
      <c r="M13" s="17"/>
      <c r="N13" s="17"/>
    </row>
    <row r="14" spans="1:14" ht="18.75" customHeight="1" x14ac:dyDescent="0.25">
      <c r="A14" s="111">
        <f t="shared" si="1"/>
        <v>1.3000000000000003</v>
      </c>
      <c r="B14" s="21" t="s">
        <v>67</v>
      </c>
      <c r="C14" s="24">
        <v>0.1</v>
      </c>
      <c r="D14" s="23" t="s">
        <v>12</v>
      </c>
      <c r="E14" s="18"/>
      <c r="F14" s="22">
        <f t="shared" si="0"/>
        <v>0</v>
      </c>
      <c r="G14" s="110"/>
      <c r="H14" s="17"/>
      <c r="I14" s="17"/>
      <c r="J14" s="17"/>
      <c r="K14" s="17"/>
      <c r="L14" s="17"/>
      <c r="M14" s="17"/>
      <c r="N14" s="17"/>
    </row>
    <row r="15" spans="1:14" ht="18.75" customHeight="1" x14ac:dyDescent="0.25">
      <c r="A15" s="111">
        <f t="shared" si="1"/>
        <v>1.4000000000000004</v>
      </c>
      <c r="B15" s="21" t="s">
        <v>66</v>
      </c>
      <c r="C15" s="24">
        <v>0.89100000000000013</v>
      </c>
      <c r="D15" s="23" t="s">
        <v>12</v>
      </c>
      <c r="E15" s="18"/>
      <c r="F15" s="22">
        <f t="shared" si="0"/>
        <v>0</v>
      </c>
      <c r="G15" s="110"/>
      <c r="H15" s="17"/>
      <c r="I15" s="17"/>
      <c r="J15" s="17"/>
      <c r="K15" s="17"/>
      <c r="L15" s="17"/>
      <c r="M15" s="17"/>
      <c r="N15" s="17"/>
    </row>
    <row r="16" spans="1:14" ht="18.75" customHeight="1" x14ac:dyDescent="0.25">
      <c r="A16" s="111">
        <f t="shared" si="1"/>
        <v>1.5000000000000004</v>
      </c>
      <c r="B16" s="112" t="s">
        <v>68</v>
      </c>
      <c r="C16" s="113">
        <v>3</v>
      </c>
      <c r="D16" s="114" t="s">
        <v>69</v>
      </c>
      <c r="E16" s="115"/>
      <c r="F16" s="113">
        <f t="shared" si="0"/>
        <v>0</v>
      </c>
      <c r="G16" s="110"/>
      <c r="H16" s="17"/>
      <c r="I16" s="17"/>
      <c r="J16" s="17"/>
      <c r="K16" s="17"/>
      <c r="L16" s="17"/>
      <c r="M16" s="17"/>
      <c r="N16" s="17"/>
    </row>
    <row r="17" spans="1:14" ht="18.75" customHeight="1" x14ac:dyDescent="0.25">
      <c r="A17" s="111">
        <f t="shared" si="1"/>
        <v>1.6000000000000005</v>
      </c>
      <c r="B17" s="117" t="s">
        <v>65</v>
      </c>
      <c r="C17" s="118">
        <v>1</v>
      </c>
      <c r="D17" s="114" t="s">
        <v>69</v>
      </c>
      <c r="E17" s="119"/>
      <c r="F17" s="113">
        <f t="shared" si="0"/>
        <v>0</v>
      </c>
      <c r="G17" s="120">
        <f>SUM(F12:F17)</f>
        <v>0</v>
      </c>
      <c r="H17" s="17"/>
      <c r="I17" s="17"/>
      <c r="J17" s="17"/>
      <c r="K17" s="17"/>
      <c r="L17" s="17"/>
      <c r="M17" s="17"/>
      <c r="N17" s="17"/>
    </row>
    <row r="18" spans="1:14" ht="18.75" customHeight="1" x14ac:dyDescent="0.25">
      <c r="A18" s="111"/>
      <c r="B18" s="117"/>
      <c r="C18" s="118"/>
      <c r="D18" s="114"/>
      <c r="E18" s="119"/>
      <c r="F18" s="113"/>
      <c r="G18" s="120"/>
      <c r="H18" s="17"/>
      <c r="I18" s="17"/>
      <c r="J18" s="17"/>
      <c r="K18" s="17"/>
      <c r="L18" s="17"/>
      <c r="M18" s="17"/>
      <c r="N18" s="17"/>
    </row>
    <row r="19" spans="1:14" ht="18.75" customHeight="1" x14ac:dyDescent="0.25">
      <c r="A19" s="105">
        <v>2</v>
      </c>
      <c r="B19" s="106" t="s">
        <v>57</v>
      </c>
      <c r="C19" s="107"/>
      <c r="D19" s="108"/>
      <c r="E19" s="107"/>
      <c r="F19" s="109"/>
      <c r="G19" s="110"/>
      <c r="H19" s="17"/>
      <c r="I19" s="17"/>
      <c r="J19" s="17"/>
      <c r="K19" s="17"/>
      <c r="L19" s="17"/>
      <c r="M19" s="17"/>
      <c r="N19" s="17"/>
    </row>
    <row r="20" spans="1:14" ht="18.75" customHeight="1" x14ac:dyDescent="0.25">
      <c r="A20" s="111">
        <f>A19+0.1</f>
        <v>2.1</v>
      </c>
      <c r="B20" s="112" t="s">
        <v>63</v>
      </c>
      <c r="C20" s="107">
        <v>1</v>
      </c>
      <c r="D20" s="108" t="s">
        <v>64</v>
      </c>
      <c r="E20" s="107"/>
      <c r="F20" s="113">
        <f t="shared" ref="F20:F25" si="2">+C20*E20</f>
        <v>0</v>
      </c>
      <c r="G20" s="110"/>
      <c r="H20" s="17"/>
      <c r="I20" s="17"/>
      <c r="J20" s="17"/>
      <c r="K20" s="17"/>
      <c r="L20" s="17"/>
      <c r="M20" s="17"/>
      <c r="N20" s="17"/>
    </row>
    <row r="21" spans="1:14" ht="18.75" customHeight="1" x14ac:dyDescent="0.25">
      <c r="A21" s="111">
        <f t="shared" ref="A21:A25" si="3">A20+0.1</f>
        <v>2.2000000000000002</v>
      </c>
      <c r="B21" s="117" t="s">
        <v>49</v>
      </c>
      <c r="C21" s="118">
        <v>1</v>
      </c>
      <c r="D21" s="114" t="s">
        <v>69</v>
      </c>
      <c r="E21" s="119"/>
      <c r="F21" s="113">
        <f t="shared" si="2"/>
        <v>0</v>
      </c>
      <c r="G21" s="110"/>
      <c r="H21" s="17"/>
      <c r="I21" s="17"/>
      <c r="J21" s="17"/>
      <c r="K21" s="17"/>
      <c r="L21" s="17"/>
      <c r="M21" s="17"/>
      <c r="N21" s="17"/>
    </row>
    <row r="22" spans="1:14" ht="18.75" customHeight="1" x14ac:dyDescent="0.25">
      <c r="A22" s="111">
        <f t="shared" si="3"/>
        <v>2.3000000000000003</v>
      </c>
      <c r="B22" s="21" t="s">
        <v>67</v>
      </c>
      <c r="C22" s="24">
        <v>0.1</v>
      </c>
      <c r="D22" s="23" t="s">
        <v>12</v>
      </c>
      <c r="E22" s="18"/>
      <c r="F22" s="22">
        <f t="shared" si="2"/>
        <v>0</v>
      </c>
      <c r="G22" s="110"/>
      <c r="H22" s="17"/>
      <c r="I22" s="17"/>
      <c r="J22" s="17"/>
      <c r="K22" s="17"/>
      <c r="L22" s="17"/>
      <c r="M22" s="17"/>
      <c r="N22" s="17"/>
    </row>
    <row r="23" spans="1:14" ht="18.75" customHeight="1" x14ac:dyDescent="0.25">
      <c r="A23" s="111">
        <f t="shared" si="3"/>
        <v>2.4000000000000004</v>
      </c>
      <c r="B23" s="21" t="s">
        <v>66</v>
      </c>
      <c r="C23" s="24">
        <v>0.89100000000000013</v>
      </c>
      <c r="D23" s="23" t="s">
        <v>12</v>
      </c>
      <c r="E23" s="18"/>
      <c r="F23" s="22">
        <f t="shared" si="2"/>
        <v>0</v>
      </c>
      <c r="G23" s="110"/>
      <c r="H23" s="17"/>
      <c r="I23" s="17"/>
      <c r="J23" s="17"/>
      <c r="K23" s="17"/>
      <c r="L23" s="17"/>
      <c r="M23" s="17"/>
      <c r="N23" s="17"/>
    </row>
    <row r="24" spans="1:14" ht="18.75" customHeight="1" x14ac:dyDescent="0.25">
      <c r="A24" s="111">
        <f t="shared" si="3"/>
        <v>2.5000000000000004</v>
      </c>
      <c r="B24" s="112" t="s">
        <v>68</v>
      </c>
      <c r="C24" s="113">
        <v>3</v>
      </c>
      <c r="D24" s="114" t="s">
        <v>69</v>
      </c>
      <c r="E24" s="115"/>
      <c r="F24" s="113">
        <f t="shared" si="2"/>
        <v>0</v>
      </c>
      <c r="G24" s="110"/>
      <c r="H24" s="17"/>
      <c r="I24" s="17"/>
      <c r="J24" s="17"/>
      <c r="K24" s="17"/>
      <c r="L24" s="17"/>
      <c r="M24" s="17"/>
      <c r="N24" s="17"/>
    </row>
    <row r="25" spans="1:14" ht="18.75" customHeight="1" x14ac:dyDescent="0.25">
      <c r="A25" s="111">
        <f t="shared" si="3"/>
        <v>2.6000000000000005</v>
      </c>
      <c r="B25" s="117" t="s">
        <v>71</v>
      </c>
      <c r="C25" s="118">
        <v>1</v>
      </c>
      <c r="D25" s="114" t="s">
        <v>69</v>
      </c>
      <c r="E25" s="119"/>
      <c r="F25" s="113">
        <f t="shared" si="2"/>
        <v>0</v>
      </c>
      <c r="G25" s="120">
        <f>SUM(F20:F25)</f>
        <v>0</v>
      </c>
      <c r="H25" s="17"/>
      <c r="I25" s="17"/>
      <c r="J25" s="17"/>
      <c r="K25" s="17"/>
      <c r="L25" s="17"/>
      <c r="M25" s="17"/>
      <c r="N25" s="17"/>
    </row>
    <row r="26" spans="1:14" ht="18.75" customHeight="1" x14ac:dyDescent="0.25">
      <c r="A26" s="111"/>
      <c r="B26" s="117"/>
      <c r="C26" s="118"/>
      <c r="D26" s="114"/>
      <c r="E26" s="119"/>
      <c r="F26" s="113"/>
      <c r="G26" s="120"/>
      <c r="H26" s="17"/>
      <c r="I26" s="17"/>
      <c r="J26" s="17"/>
      <c r="K26" s="17"/>
      <c r="L26" s="17"/>
      <c r="M26" s="17"/>
      <c r="N26" s="17"/>
    </row>
    <row r="27" spans="1:14" ht="18.75" customHeight="1" x14ac:dyDescent="0.25">
      <c r="A27" s="105">
        <v>3</v>
      </c>
      <c r="B27" s="20" t="s">
        <v>58</v>
      </c>
      <c r="C27" s="126"/>
      <c r="D27" s="127"/>
      <c r="E27" s="128"/>
      <c r="F27" s="113"/>
      <c r="G27" s="129"/>
      <c r="H27" s="17"/>
      <c r="I27" s="17"/>
      <c r="J27" s="17"/>
      <c r="K27" s="17"/>
      <c r="L27" s="17"/>
      <c r="M27" s="17"/>
      <c r="N27" s="17"/>
    </row>
    <row r="28" spans="1:14" ht="18.75" customHeight="1" x14ac:dyDescent="0.25">
      <c r="A28" s="19">
        <v>3.1</v>
      </c>
      <c r="B28" s="20" t="s">
        <v>11</v>
      </c>
      <c r="C28" s="24">
        <v>1</v>
      </c>
      <c r="D28" s="108" t="s">
        <v>64</v>
      </c>
      <c r="E28" s="18"/>
      <c r="F28" s="22">
        <f>+C28*E28</f>
        <v>0</v>
      </c>
      <c r="G28" s="15"/>
      <c r="H28" s="17"/>
      <c r="I28" s="17"/>
      <c r="J28" s="17"/>
      <c r="K28" s="17"/>
      <c r="L28" s="17"/>
      <c r="M28" s="17"/>
      <c r="N28" s="17"/>
    </row>
    <row r="29" spans="1:14" ht="18.75" customHeight="1" x14ac:dyDescent="0.25">
      <c r="A29" s="19">
        <v>3.2</v>
      </c>
      <c r="B29" s="20" t="s">
        <v>15</v>
      </c>
      <c r="C29" s="24"/>
      <c r="D29" s="23"/>
      <c r="E29" s="18"/>
      <c r="F29" s="22"/>
      <c r="G29" s="15"/>
      <c r="H29" s="17"/>
      <c r="I29" s="17"/>
      <c r="J29" s="17"/>
      <c r="K29" s="17"/>
      <c r="L29" s="17"/>
      <c r="M29" s="17"/>
      <c r="N29" s="17"/>
    </row>
    <row r="30" spans="1:14" ht="18.75" customHeight="1" x14ac:dyDescent="0.25">
      <c r="A30" s="25" t="s">
        <v>59</v>
      </c>
      <c r="B30" s="21" t="s">
        <v>42</v>
      </c>
      <c r="C30" s="24">
        <v>15.75</v>
      </c>
      <c r="D30" s="23" t="s">
        <v>12</v>
      </c>
      <c r="E30" s="18"/>
      <c r="F30" s="22">
        <f>+C30*E30</f>
        <v>0</v>
      </c>
      <c r="G30" s="15"/>
      <c r="H30" s="17"/>
      <c r="I30" s="17"/>
      <c r="J30" s="17"/>
      <c r="K30" s="17"/>
      <c r="L30" s="17"/>
      <c r="M30" s="17"/>
      <c r="N30" s="17"/>
    </row>
    <row r="31" spans="1:14" ht="18.75" customHeight="1" x14ac:dyDescent="0.25">
      <c r="A31" s="25" t="s">
        <v>60</v>
      </c>
      <c r="B31" s="21" t="s">
        <v>16</v>
      </c>
      <c r="C31" s="24">
        <v>1.7999999999999998</v>
      </c>
      <c r="D31" s="23" t="s">
        <v>12</v>
      </c>
      <c r="E31" s="18"/>
      <c r="F31" s="22">
        <f>+C31*E31</f>
        <v>0</v>
      </c>
      <c r="G31" s="15"/>
      <c r="H31" s="17"/>
      <c r="I31" s="17"/>
      <c r="J31" s="17"/>
      <c r="K31" s="17"/>
      <c r="L31" s="17"/>
      <c r="M31" s="17"/>
      <c r="N31" s="17"/>
    </row>
    <row r="32" spans="1:14" ht="18.75" customHeight="1" x14ac:dyDescent="0.25">
      <c r="A32" s="25" t="s">
        <v>61</v>
      </c>
      <c r="B32" s="21" t="s">
        <v>17</v>
      </c>
      <c r="C32" s="24">
        <v>18.134999999999998</v>
      </c>
      <c r="D32" s="23" t="s">
        <v>12</v>
      </c>
      <c r="E32" s="18"/>
      <c r="F32" s="22">
        <f>+C32*E32</f>
        <v>0</v>
      </c>
      <c r="G32" s="15"/>
      <c r="H32" s="17"/>
      <c r="I32" s="17"/>
      <c r="J32" s="17"/>
      <c r="K32" s="17"/>
      <c r="L32" s="17"/>
      <c r="M32" s="17"/>
      <c r="N32" s="17"/>
    </row>
    <row r="33" spans="1:14" ht="18.75" customHeight="1" x14ac:dyDescent="0.25">
      <c r="A33" s="25" t="s">
        <v>62</v>
      </c>
      <c r="B33" s="21" t="s">
        <v>43</v>
      </c>
      <c r="C33" s="24">
        <v>1</v>
      </c>
      <c r="D33" s="23" t="s">
        <v>14</v>
      </c>
      <c r="E33" s="18"/>
      <c r="F33" s="22">
        <f>+C33*E33</f>
        <v>0</v>
      </c>
      <c r="G33" s="15"/>
      <c r="H33" s="17"/>
      <c r="I33" s="17"/>
      <c r="J33" s="17"/>
      <c r="K33" s="17"/>
      <c r="L33" s="17"/>
      <c r="M33" s="17"/>
      <c r="N33" s="17"/>
    </row>
    <row r="34" spans="1:14" ht="18.75" customHeight="1" x14ac:dyDescent="0.25">
      <c r="A34" s="25"/>
      <c r="B34" s="21"/>
      <c r="C34" s="24" t="s">
        <v>8</v>
      </c>
      <c r="D34" s="23"/>
      <c r="E34" s="18"/>
      <c r="F34" s="22"/>
      <c r="G34" s="15"/>
      <c r="H34" s="17"/>
      <c r="I34" s="17"/>
      <c r="J34" s="17"/>
      <c r="K34" s="17"/>
      <c r="L34" s="17"/>
      <c r="M34" s="17"/>
      <c r="N34" s="17"/>
    </row>
    <row r="35" spans="1:14" ht="18.75" customHeight="1" x14ac:dyDescent="0.25">
      <c r="A35" s="19">
        <v>3.3</v>
      </c>
      <c r="B35" s="20" t="s">
        <v>18</v>
      </c>
      <c r="C35" s="24"/>
      <c r="D35" s="23"/>
      <c r="E35" s="18"/>
      <c r="F35" s="22"/>
      <c r="G35" s="15"/>
      <c r="H35" s="17"/>
      <c r="I35" s="17"/>
      <c r="J35" s="17"/>
      <c r="K35" s="17"/>
      <c r="L35" s="17"/>
      <c r="M35" s="17"/>
      <c r="N35" s="17"/>
    </row>
    <row r="36" spans="1:14" ht="18.75" customHeight="1" x14ac:dyDescent="0.25">
      <c r="A36" s="25" t="s">
        <v>72</v>
      </c>
      <c r="B36" s="21" t="s">
        <v>70</v>
      </c>
      <c r="C36" s="24">
        <v>1.425</v>
      </c>
      <c r="D36" s="23" t="s">
        <v>12</v>
      </c>
      <c r="E36" s="18"/>
      <c r="F36" s="22">
        <f>+C36*E36</f>
        <v>0</v>
      </c>
      <c r="G36" s="15"/>
      <c r="H36" s="17"/>
      <c r="I36" s="17"/>
      <c r="J36" s="17"/>
      <c r="K36" s="17"/>
      <c r="L36" s="17"/>
      <c r="M36" s="17"/>
      <c r="N36" s="17"/>
    </row>
    <row r="37" spans="1:14" ht="18.75" customHeight="1" x14ac:dyDescent="0.25">
      <c r="A37" s="25" t="s">
        <v>73</v>
      </c>
      <c r="B37" s="21" t="s">
        <v>67</v>
      </c>
      <c r="C37" s="24">
        <v>0.1</v>
      </c>
      <c r="D37" s="23" t="s">
        <v>12</v>
      </c>
      <c r="E37" s="18"/>
      <c r="F37" s="22">
        <f>+C37*E37</f>
        <v>0</v>
      </c>
      <c r="G37" s="15"/>
      <c r="H37" s="17"/>
      <c r="I37" s="17"/>
      <c r="J37" s="17"/>
      <c r="K37" s="17"/>
      <c r="L37" s="17"/>
      <c r="M37" s="17"/>
      <c r="N37" s="17"/>
    </row>
    <row r="38" spans="1:14" ht="18.75" customHeight="1" x14ac:dyDescent="0.25">
      <c r="A38" s="25" t="s">
        <v>74</v>
      </c>
      <c r="B38" s="21" t="s">
        <v>66</v>
      </c>
      <c r="C38" s="24">
        <v>0.89100000000000013</v>
      </c>
      <c r="D38" s="23" t="s">
        <v>12</v>
      </c>
      <c r="E38" s="18"/>
      <c r="F38" s="22">
        <f>+C38*E38</f>
        <v>0</v>
      </c>
      <c r="G38" s="15"/>
      <c r="H38" s="17"/>
      <c r="I38" s="17"/>
      <c r="J38" s="17"/>
      <c r="K38" s="17"/>
      <c r="L38" s="17"/>
      <c r="M38" s="17"/>
      <c r="N38" s="17"/>
    </row>
    <row r="39" spans="1:14" ht="18.75" customHeight="1" x14ac:dyDescent="0.25">
      <c r="A39" s="19"/>
      <c r="B39" s="20"/>
      <c r="C39" s="24"/>
      <c r="D39" s="23"/>
      <c r="E39" s="18"/>
      <c r="F39" s="22"/>
      <c r="G39" s="15"/>
      <c r="H39" s="17"/>
      <c r="I39" s="17"/>
      <c r="J39" s="17"/>
      <c r="K39" s="17"/>
      <c r="L39" s="17"/>
      <c r="M39" s="17"/>
      <c r="N39" s="17"/>
    </row>
    <row r="40" spans="1:14" ht="18.75" customHeight="1" x14ac:dyDescent="0.25">
      <c r="A40" s="19">
        <v>3.4</v>
      </c>
      <c r="B40" s="20" t="s">
        <v>21</v>
      </c>
      <c r="C40" s="24"/>
      <c r="D40" s="23"/>
      <c r="E40" s="18"/>
      <c r="F40" s="22"/>
      <c r="G40" s="15"/>
      <c r="H40" s="17"/>
      <c r="I40" s="17"/>
      <c r="J40" s="17"/>
      <c r="K40" s="17"/>
      <c r="L40" s="17"/>
      <c r="M40" s="17"/>
      <c r="N40" s="17"/>
    </row>
    <row r="41" spans="1:14" ht="18.75" customHeight="1" x14ac:dyDescent="0.25">
      <c r="A41" s="25" t="s">
        <v>75</v>
      </c>
      <c r="B41" s="21" t="s">
        <v>44</v>
      </c>
      <c r="C41" s="24">
        <v>20.64</v>
      </c>
      <c r="D41" s="23" t="s">
        <v>13</v>
      </c>
      <c r="E41" s="18"/>
      <c r="F41" s="22">
        <f>+C41*E41</f>
        <v>0</v>
      </c>
      <c r="G41" s="15"/>
      <c r="H41" s="17"/>
      <c r="I41" s="17"/>
      <c r="J41" s="17"/>
      <c r="K41" s="17"/>
      <c r="L41" s="17"/>
      <c r="M41" s="17"/>
      <c r="N41" s="17"/>
    </row>
    <row r="42" spans="1:14" ht="18.75" customHeight="1" x14ac:dyDescent="0.25">
      <c r="A42" s="19"/>
      <c r="B42" s="20"/>
      <c r="C42" s="24"/>
      <c r="D42" s="23"/>
      <c r="E42" s="18"/>
      <c r="F42" s="22"/>
      <c r="G42" s="15"/>
      <c r="H42" s="17"/>
      <c r="I42" s="17"/>
      <c r="J42" s="17"/>
      <c r="K42" s="17"/>
      <c r="L42" s="17"/>
      <c r="M42" s="17"/>
      <c r="N42" s="17"/>
    </row>
    <row r="43" spans="1:14" ht="18.75" customHeight="1" x14ac:dyDescent="0.25">
      <c r="A43" s="19">
        <v>3.5</v>
      </c>
      <c r="B43" s="20" t="s">
        <v>19</v>
      </c>
      <c r="C43" s="24"/>
      <c r="D43" s="23"/>
      <c r="E43" s="18"/>
      <c r="F43" s="22"/>
      <c r="G43" s="15"/>
      <c r="H43" s="17"/>
      <c r="I43" s="17"/>
      <c r="J43" s="17"/>
      <c r="K43" s="17"/>
      <c r="L43" s="17"/>
      <c r="M43" s="17"/>
      <c r="N43" s="17"/>
    </row>
    <row r="44" spans="1:14" ht="18.75" customHeight="1" x14ac:dyDescent="0.25">
      <c r="A44" s="25" t="s">
        <v>76</v>
      </c>
      <c r="B44" s="21" t="s">
        <v>45</v>
      </c>
      <c r="C44" s="24">
        <v>7.5</v>
      </c>
      <c r="D44" s="23" t="s">
        <v>13</v>
      </c>
      <c r="E44" s="18"/>
      <c r="F44" s="22">
        <f>+C44*E44</f>
        <v>0</v>
      </c>
      <c r="G44" s="15"/>
      <c r="H44" s="17"/>
      <c r="I44" s="17"/>
      <c r="J44" s="17"/>
      <c r="K44" s="17"/>
      <c r="L44" s="17"/>
      <c r="M44" s="17"/>
      <c r="N44" s="17"/>
    </row>
    <row r="45" spans="1:14" ht="18.75" customHeight="1" x14ac:dyDescent="0.25">
      <c r="A45" s="25" t="s">
        <v>77</v>
      </c>
      <c r="B45" s="21" t="s">
        <v>22</v>
      </c>
      <c r="C45" s="24">
        <v>24.96</v>
      </c>
      <c r="D45" s="23" t="s">
        <v>13</v>
      </c>
      <c r="E45" s="18"/>
      <c r="F45" s="22">
        <f>+C45*E45</f>
        <v>0</v>
      </c>
      <c r="G45" s="15"/>
      <c r="H45" s="17"/>
      <c r="I45" s="17"/>
      <c r="J45" s="17"/>
      <c r="K45" s="17"/>
      <c r="L45" s="17"/>
      <c r="M45" s="17"/>
      <c r="N45" s="17"/>
    </row>
    <row r="46" spans="1:14" ht="18.75" customHeight="1" x14ac:dyDescent="0.25">
      <c r="A46" s="25" t="s">
        <v>78</v>
      </c>
      <c r="B46" s="21" t="s">
        <v>23</v>
      </c>
      <c r="C46" s="24">
        <v>1</v>
      </c>
      <c r="D46" s="23" t="s">
        <v>9</v>
      </c>
      <c r="E46" s="18"/>
      <c r="F46" s="22">
        <f>+E46*C46</f>
        <v>0</v>
      </c>
      <c r="G46" s="15"/>
      <c r="H46" s="17"/>
      <c r="I46" s="17"/>
      <c r="J46" s="17"/>
      <c r="K46" s="17"/>
      <c r="L46" s="17"/>
      <c r="M46" s="17"/>
      <c r="N46" s="17"/>
    </row>
    <row r="47" spans="1:14" ht="18.75" customHeight="1" x14ac:dyDescent="0.25">
      <c r="A47" s="25" t="s">
        <v>79</v>
      </c>
      <c r="B47" s="117" t="s">
        <v>71</v>
      </c>
      <c r="C47" s="24">
        <v>1</v>
      </c>
      <c r="D47" s="23" t="s">
        <v>9</v>
      </c>
      <c r="E47" s="18"/>
      <c r="F47" s="22">
        <f>+E47*C47</f>
        <v>0</v>
      </c>
      <c r="G47" s="15"/>
      <c r="H47" s="17"/>
      <c r="I47" s="17"/>
      <c r="J47" s="17"/>
      <c r="K47" s="17"/>
      <c r="L47" s="17"/>
      <c r="M47" s="17"/>
      <c r="N47" s="17"/>
    </row>
    <row r="48" spans="1:14" ht="18.75" customHeight="1" x14ac:dyDescent="0.25">
      <c r="A48" s="25" t="s">
        <v>80</v>
      </c>
      <c r="B48" s="21" t="s">
        <v>24</v>
      </c>
      <c r="C48" s="24">
        <v>3</v>
      </c>
      <c r="D48" s="23" t="s">
        <v>9</v>
      </c>
      <c r="E48" s="18"/>
      <c r="F48" s="22">
        <f>+E48*C48</f>
        <v>0</v>
      </c>
      <c r="G48" s="15"/>
      <c r="H48" s="17"/>
      <c r="I48" s="17"/>
      <c r="J48" s="17"/>
      <c r="K48" s="17"/>
      <c r="L48" s="17"/>
      <c r="M48" s="17"/>
      <c r="N48" s="17"/>
    </row>
    <row r="49" spans="1:14" ht="18.75" customHeight="1" x14ac:dyDescent="0.25">
      <c r="A49" s="25" t="s">
        <v>81</v>
      </c>
      <c r="B49" s="117" t="s">
        <v>20</v>
      </c>
      <c r="C49" s="118">
        <v>1</v>
      </c>
      <c r="D49" s="114" t="s">
        <v>14</v>
      </c>
      <c r="E49" s="119"/>
      <c r="F49" s="22">
        <f>+E49*C49</f>
        <v>0</v>
      </c>
      <c r="G49" s="15">
        <f>SUM(F28:F49)</f>
        <v>0</v>
      </c>
      <c r="H49" s="17"/>
      <c r="I49" s="17"/>
      <c r="J49" s="17"/>
      <c r="K49" s="17"/>
      <c r="L49" s="17"/>
      <c r="M49" s="17"/>
      <c r="N49" s="17"/>
    </row>
    <row r="50" spans="1:14" ht="18.75" customHeight="1" x14ac:dyDescent="0.25">
      <c r="A50" s="111"/>
      <c r="B50" s="117"/>
      <c r="C50" s="118"/>
      <c r="D50" s="114"/>
      <c r="E50" s="119"/>
      <c r="F50" s="113"/>
      <c r="G50" s="120"/>
      <c r="H50" s="17"/>
      <c r="I50" s="17"/>
      <c r="J50" s="17"/>
      <c r="K50" s="17"/>
      <c r="L50" s="17"/>
      <c r="M50" s="17"/>
      <c r="N50" s="17"/>
    </row>
    <row r="51" spans="1:14" ht="58.5" customHeight="1" x14ac:dyDescent="0.25">
      <c r="A51" s="19">
        <v>4</v>
      </c>
      <c r="B51" s="130" t="s">
        <v>83</v>
      </c>
      <c r="C51" s="24">
        <v>1</v>
      </c>
      <c r="D51" s="23" t="s">
        <v>82</v>
      </c>
      <c r="E51" s="18"/>
      <c r="F51" s="22">
        <f>+E51*C51</f>
        <v>0</v>
      </c>
      <c r="G51" s="120">
        <f>SUM(F51)</f>
        <v>0</v>
      </c>
      <c r="H51" s="17"/>
      <c r="I51" s="17"/>
      <c r="J51" s="17"/>
      <c r="K51" s="17"/>
      <c r="L51" s="17"/>
      <c r="M51" s="17"/>
      <c r="N51" s="17"/>
    </row>
    <row r="52" spans="1:14" ht="18.75" customHeight="1" x14ac:dyDescent="0.25">
      <c r="A52" s="111"/>
      <c r="B52" s="117"/>
      <c r="C52" s="118"/>
      <c r="D52" s="114"/>
      <c r="E52" s="119"/>
      <c r="F52" s="113"/>
      <c r="G52" s="120"/>
      <c r="H52" s="17"/>
      <c r="I52" s="17"/>
      <c r="J52" s="17"/>
      <c r="K52" s="17"/>
      <c r="L52" s="17"/>
      <c r="M52" s="17"/>
      <c r="N52" s="17"/>
    </row>
    <row r="53" spans="1:14" ht="18.75" customHeight="1" x14ac:dyDescent="0.25">
      <c r="A53" s="105">
        <v>6</v>
      </c>
      <c r="B53" s="106" t="s">
        <v>88</v>
      </c>
      <c r="C53" s="107"/>
      <c r="D53" s="108"/>
      <c r="E53" s="107"/>
      <c r="F53" s="109"/>
      <c r="G53" s="123"/>
      <c r="H53" s="17"/>
      <c r="I53" s="17"/>
      <c r="J53" s="17"/>
      <c r="K53" s="17"/>
      <c r="L53" s="17"/>
      <c r="M53" s="17"/>
      <c r="N53" s="17"/>
    </row>
    <row r="54" spans="1:14" ht="18.75" customHeight="1" x14ac:dyDescent="0.25">
      <c r="A54" s="131">
        <f>A53+0.1</f>
        <v>6.1</v>
      </c>
      <c r="B54" s="132" t="s">
        <v>50</v>
      </c>
      <c r="C54" s="113"/>
      <c r="D54" s="108"/>
      <c r="E54" s="107"/>
      <c r="F54" s="122"/>
      <c r="G54" s="110"/>
      <c r="H54" s="17"/>
      <c r="I54" s="17"/>
      <c r="J54" s="17"/>
      <c r="K54" s="17"/>
      <c r="L54" s="17"/>
      <c r="M54" s="17"/>
      <c r="N54" s="17"/>
    </row>
    <row r="55" spans="1:14" ht="18.75" customHeight="1" x14ac:dyDescent="0.25">
      <c r="A55" s="111" t="s">
        <v>84</v>
      </c>
      <c r="B55" s="112" t="s">
        <v>51</v>
      </c>
      <c r="C55" s="113">
        <v>4.1999999999999993</v>
      </c>
      <c r="D55" s="114" t="s">
        <v>12</v>
      </c>
      <c r="E55" s="115"/>
      <c r="F55" s="113">
        <f>+E55*C55</f>
        <v>0</v>
      </c>
      <c r="G55" s="120"/>
      <c r="H55" s="17"/>
      <c r="I55" s="17"/>
      <c r="J55" s="17"/>
      <c r="K55" s="17"/>
      <c r="L55" s="17"/>
      <c r="M55" s="17"/>
      <c r="N55" s="17"/>
    </row>
    <row r="56" spans="1:14" ht="18.75" customHeight="1" x14ac:dyDescent="0.25">
      <c r="A56" s="111" t="s">
        <v>85</v>
      </c>
      <c r="B56" s="116" t="s">
        <v>52</v>
      </c>
      <c r="C56" s="113">
        <v>1</v>
      </c>
      <c r="D56" s="114" t="s">
        <v>14</v>
      </c>
      <c r="E56" s="107"/>
      <c r="F56" s="113">
        <f>C56*E56</f>
        <v>0</v>
      </c>
      <c r="G56" s="110"/>
      <c r="H56" s="17"/>
      <c r="I56" s="17"/>
      <c r="J56" s="17"/>
      <c r="K56" s="17"/>
      <c r="L56" s="17"/>
      <c r="M56" s="17"/>
      <c r="N56" s="17"/>
    </row>
    <row r="57" spans="1:14" ht="18.75" customHeight="1" x14ac:dyDescent="0.25">
      <c r="A57" s="111" t="s">
        <v>86</v>
      </c>
      <c r="B57" s="117" t="s">
        <v>53</v>
      </c>
      <c r="C57" s="118">
        <v>5.4599999999999991</v>
      </c>
      <c r="D57" s="114" t="s">
        <v>12</v>
      </c>
      <c r="E57" s="119"/>
      <c r="F57" s="113">
        <f>+E57*C57</f>
        <v>0</v>
      </c>
      <c r="G57" s="110"/>
      <c r="H57" s="17"/>
      <c r="I57" s="17"/>
      <c r="J57" s="17"/>
      <c r="K57" s="17"/>
      <c r="L57" s="17"/>
      <c r="M57" s="17"/>
      <c r="N57" s="17"/>
    </row>
    <row r="58" spans="1:14" ht="18.75" customHeight="1" x14ac:dyDescent="0.25">
      <c r="A58" s="131">
        <v>6.2</v>
      </c>
      <c r="B58" s="136" t="s">
        <v>54</v>
      </c>
      <c r="C58" s="118"/>
      <c r="D58" s="114"/>
      <c r="E58" s="119"/>
      <c r="F58" s="113"/>
      <c r="G58" s="120"/>
      <c r="H58" s="17"/>
      <c r="I58" s="17"/>
      <c r="J58" s="17"/>
      <c r="K58" s="17"/>
      <c r="L58" s="17"/>
      <c r="M58" s="17"/>
      <c r="N58" s="17"/>
    </row>
    <row r="59" spans="1:14" ht="18.75" customHeight="1" x14ac:dyDescent="0.25">
      <c r="A59" s="111">
        <f t="shared" ref="A59:A60" si="4">A58+0.1</f>
        <v>6.3</v>
      </c>
      <c r="B59" s="133" t="s">
        <v>55</v>
      </c>
      <c r="C59" s="134">
        <v>2.4000000000000004</v>
      </c>
      <c r="D59" s="135" t="s">
        <v>12</v>
      </c>
      <c r="E59" s="134"/>
      <c r="F59" s="121">
        <f>+E59*C59</f>
        <v>0</v>
      </c>
      <c r="G59" s="110"/>
      <c r="H59" s="17"/>
      <c r="I59" s="17"/>
      <c r="J59" s="17"/>
      <c r="K59" s="17"/>
      <c r="L59" s="17"/>
      <c r="M59" s="17"/>
      <c r="N59" s="17"/>
    </row>
    <row r="60" spans="1:14" ht="18.75" customHeight="1" x14ac:dyDescent="0.25">
      <c r="A60" s="111">
        <f t="shared" si="4"/>
        <v>6.3999999999999995</v>
      </c>
      <c r="B60" s="112" t="s">
        <v>87</v>
      </c>
      <c r="C60" s="134">
        <v>1.7999999999999998</v>
      </c>
      <c r="D60" s="114" t="s">
        <v>12</v>
      </c>
      <c r="E60" s="115"/>
      <c r="F60" s="113">
        <f>+E60*C60</f>
        <v>0</v>
      </c>
      <c r="G60" s="110">
        <f>SUM(F55:F60)</f>
        <v>0</v>
      </c>
      <c r="H60" s="17"/>
      <c r="I60" s="17"/>
      <c r="J60" s="17"/>
      <c r="K60" s="17"/>
      <c r="L60" s="17"/>
      <c r="M60" s="17"/>
      <c r="N60" s="17"/>
    </row>
    <row r="61" spans="1:14" ht="18.75" customHeight="1" x14ac:dyDescent="0.25">
      <c r="A61" s="124"/>
      <c r="B61" s="125"/>
      <c r="C61" s="126"/>
      <c r="D61" s="127"/>
      <c r="E61" s="128"/>
      <c r="F61" s="113"/>
      <c r="G61" s="129"/>
      <c r="H61" s="17"/>
      <c r="I61" s="17"/>
      <c r="J61" s="17"/>
      <c r="K61" s="17"/>
      <c r="L61" s="17"/>
      <c r="M61" s="17"/>
      <c r="N61" s="17"/>
    </row>
    <row r="62" spans="1:14" ht="21" customHeight="1" x14ac:dyDescent="0.25">
      <c r="A62" s="19">
        <v>7</v>
      </c>
      <c r="B62" s="20" t="s">
        <v>20</v>
      </c>
      <c r="C62" s="24">
        <v>1</v>
      </c>
      <c r="D62" s="23" t="s">
        <v>10</v>
      </c>
      <c r="E62" s="18"/>
      <c r="F62" s="22">
        <f>+E62*C62</f>
        <v>0</v>
      </c>
      <c r="G62" s="15">
        <f>SUM(F62)</f>
        <v>0</v>
      </c>
      <c r="H62" s="17"/>
      <c r="I62" s="17"/>
      <c r="J62" s="17"/>
      <c r="K62" s="17"/>
      <c r="L62" s="17"/>
      <c r="M62" s="17"/>
      <c r="N62" s="17"/>
    </row>
    <row r="63" spans="1:14" ht="18.75" customHeight="1" thickBot="1" x14ac:dyDescent="0.3">
      <c r="A63" s="98"/>
      <c r="B63" s="99"/>
      <c r="C63" s="100"/>
      <c r="D63" s="101"/>
      <c r="E63" s="102"/>
      <c r="F63" s="103"/>
      <c r="G63" s="104"/>
      <c r="H63" s="17"/>
      <c r="I63" s="17"/>
      <c r="J63" s="17"/>
      <c r="K63" s="17"/>
      <c r="L63" s="17"/>
      <c r="M63" s="17"/>
      <c r="N63" s="17"/>
    </row>
    <row r="64" spans="1:14" s="83" customFormat="1" ht="22.5" customHeight="1" thickTop="1" thickBot="1" x14ac:dyDescent="0.25">
      <c r="A64" s="84"/>
      <c r="B64" s="85" t="s">
        <v>41</v>
      </c>
      <c r="C64" s="86"/>
      <c r="D64" s="87"/>
      <c r="E64" s="88"/>
      <c r="F64" s="89"/>
      <c r="G64" s="69">
        <f>SUM(G12:G62)</f>
        <v>0</v>
      </c>
      <c r="H64" s="82"/>
      <c r="I64" s="90"/>
      <c r="J64" s="82"/>
      <c r="K64" s="82"/>
      <c r="L64" s="82"/>
      <c r="M64" s="82"/>
      <c r="N64" s="82"/>
    </row>
    <row r="65" spans="1:14" s="83" customFormat="1" ht="22.5" customHeight="1" thickTop="1" thickBot="1" x14ac:dyDescent="0.25">
      <c r="A65" s="84"/>
      <c r="B65" s="85" t="s">
        <v>41</v>
      </c>
      <c r="C65" s="86"/>
      <c r="D65" s="87"/>
      <c r="E65" s="88"/>
      <c r="F65" s="89"/>
      <c r="G65" s="69">
        <f>SUM(F12:F62)</f>
        <v>0</v>
      </c>
      <c r="H65" s="82"/>
      <c r="I65" s="90"/>
      <c r="J65" s="82"/>
      <c r="K65" s="82"/>
      <c r="L65" s="82"/>
      <c r="M65" s="82"/>
      <c r="N65" s="82"/>
    </row>
    <row r="66" spans="1:14" ht="18.75" thickTop="1" x14ac:dyDescent="0.25">
      <c r="A66" s="26"/>
      <c r="B66" s="27"/>
      <c r="C66" s="28"/>
      <c r="D66" s="29"/>
      <c r="E66" s="30"/>
      <c r="F66" s="30"/>
      <c r="G66" s="31"/>
      <c r="H66" s="17"/>
      <c r="I66" s="17"/>
      <c r="J66" s="17"/>
      <c r="K66" s="17"/>
      <c r="L66" s="17"/>
      <c r="M66" s="17"/>
      <c r="N66" s="17"/>
    </row>
    <row r="67" spans="1:14" ht="18" x14ac:dyDescent="0.2">
      <c r="A67" s="32"/>
      <c r="B67" s="33" t="s">
        <v>25</v>
      </c>
      <c r="C67" s="34"/>
      <c r="D67" s="35">
        <v>0.1</v>
      </c>
      <c r="E67" s="36"/>
      <c r="F67" s="36">
        <f>+G64*D67</f>
        <v>0</v>
      </c>
      <c r="G67" s="37"/>
    </row>
    <row r="68" spans="1:14" ht="18" x14ac:dyDescent="0.2">
      <c r="A68" s="32"/>
      <c r="B68" s="33" t="s">
        <v>26</v>
      </c>
      <c r="C68" s="34"/>
      <c r="D68" s="35">
        <v>2.5000000000000001E-2</v>
      </c>
      <c r="E68" s="36"/>
      <c r="F68" s="36">
        <f>+G64*D68</f>
        <v>0</v>
      </c>
      <c r="G68" s="37"/>
    </row>
    <row r="69" spans="1:14" ht="18" x14ac:dyDescent="0.2">
      <c r="A69" s="32"/>
      <c r="B69" s="33" t="s">
        <v>27</v>
      </c>
      <c r="C69" s="34"/>
      <c r="D69" s="35">
        <v>5.3499999999999999E-2</v>
      </c>
      <c r="E69" s="36"/>
      <c r="F69" s="36">
        <f>+G64*D69</f>
        <v>0</v>
      </c>
      <c r="G69" s="37"/>
    </row>
    <row r="70" spans="1:14" ht="18" x14ac:dyDescent="0.2">
      <c r="A70" s="32"/>
      <c r="B70" s="33" t="s">
        <v>28</v>
      </c>
      <c r="C70" s="34"/>
      <c r="D70" s="38">
        <v>0.02</v>
      </c>
      <c r="E70" s="36"/>
      <c r="F70" s="36">
        <f>+G64*D70</f>
        <v>0</v>
      </c>
      <c r="G70" s="37"/>
    </row>
    <row r="71" spans="1:14" ht="18" x14ac:dyDescent="0.2">
      <c r="A71" s="32"/>
      <c r="B71" s="33" t="s">
        <v>29</v>
      </c>
      <c r="C71" s="34"/>
      <c r="D71" s="35">
        <v>0.01</v>
      </c>
      <c r="E71" s="36"/>
      <c r="F71" s="36">
        <f>+G64*D71</f>
        <v>0</v>
      </c>
      <c r="G71" s="37"/>
    </row>
    <row r="72" spans="1:14" ht="18" x14ac:dyDescent="0.2">
      <c r="A72" s="32"/>
      <c r="B72" s="33" t="s">
        <v>30</v>
      </c>
      <c r="C72" s="34"/>
      <c r="D72" s="35">
        <v>0.05</v>
      </c>
      <c r="E72" s="36"/>
      <c r="F72" s="36">
        <f>+G64*D72</f>
        <v>0</v>
      </c>
      <c r="G72" s="37"/>
    </row>
    <row r="73" spans="1:14" ht="18.75" thickBot="1" x14ac:dyDescent="0.25">
      <c r="A73" s="32"/>
      <c r="B73" s="33"/>
      <c r="C73" s="34"/>
      <c r="D73" s="34"/>
      <c r="E73" s="36"/>
      <c r="F73" s="36"/>
      <c r="G73" s="39"/>
    </row>
    <row r="74" spans="1:14" ht="22.5" customHeight="1" thickTop="1" thickBot="1" x14ac:dyDescent="0.25">
      <c r="A74" s="9"/>
      <c r="B74" s="10" t="s">
        <v>31</v>
      </c>
      <c r="C74" s="11"/>
      <c r="D74" s="12"/>
      <c r="E74" s="13"/>
      <c r="F74" s="13"/>
      <c r="G74" s="14">
        <f>SUM(F67:F72)</f>
        <v>0</v>
      </c>
    </row>
    <row r="75" spans="1:14" ht="19.5" thickTop="1" thickBot="1" x14ac:dyDescent="0.25">
      <c r="A75" s="40"/>
      <c r="B75" s="41"/>
      <c r="C75" s="42"/>
      <c r="D75" s="43"/>
      <c r="E75" s="44"/>
      <c r="F75" s="44"/>
      <c r="G75" s="45"/>
    </row>
    <row r="76" spans="1:14" ht="22.5" customHeight="1" thickTop="1" thickBot="1" x14ac:dyDescent="0.25">
      <c r="A76" s="9"/>
      <c r="B76" s="10" t="s">
        <v>32</v>
      </c>
      <c r="C76" s="11"/>
      <c r="D76" s="12"/>
      <c r="E76" s="13"/>
      <c r="F76" s="13"/>
      <c r="G76" s="14">
        <f>+G74+G64</f>
        <v>0</v>
      </c>
    </row>
    <row r="77" spans="1:14" ht="19.5" thickTop="1" thickBot="1" x14ac:dyDescent="0.25">
      <c r="A77" s="40"/>
      <c r="B77" s="41"/>
      <c r="C77" s="42"/>
      <c r="D77" s="43"/>
      <c r="E77" s="44"/>
      <c r="F77" s="44"/>
      <c r="G77" s="45"/>
    </row>
    <row r="78" spans="1:14" ht="22.5" customHeight="1" thickTop="1" thickBot="1" x14ac:dyDescent="0.25">
      <c r="A78" s="9"/>
      <c r="B78" s="10" t="s">
        <v>33</v>
      </c>
      <c r="C78" s="11"/>
      <c r="D78" s="46">
        <v>0.03</v>
      </c>
      <c r="E78" s="13"/>
      <c r="F78" s="13"/>
      <c r="G78" s="14">
        <f>+G74*D78</f>
        <v>0</v>
      </c>
    </row>
    <row r="79" spans="1:14" ht="19.5" thickTop="1" thickBot="1" x14ac:dyDescent="0.25">
      <c r="A79" s="40"/>
      <c r="B79" s="41"/>
      <c r="C79" s="42"/>
      <c r="D79" s="47"/>
      <c r="E79" s="44"/>
      <c r="F79" s="44"/>
      <c r="G79" s="45"/>
    </row>
    <row r="80" spans="1:14" ht="22.5" customHeight="1" thickTop="1" thickBot="1" x14ac:dyDescent="0.25">
      <c r="A80" s="9"/>
      <c r="B80" s="10" t="s">
        <v>34</v>
      </c>
      <c r="C80" s="11"/>
      <c r="D80" s="46">
        <v>0.06</v>
      </c>
      <c r="E80" s="13"/>
      <c r="F80" s="13"/>
      <c r="G80" s="14">
        <f>D80*G64</f>
        <v>0</v>
      </c>
    </row>
    <row r="81" spans="1:7" ht="19.5" thickTop="1" thickBot="1" x14ac:dyDescent="0.25">
      <c r="A81" s="40"/>
      <c r="B81" s="41"/>
      <c r="C81" s="42"/>
      <c r="D81" s="47"/>
      <c r="E81" s="44"/>
      <c r="F81" s="44"/>
      <c r="G81" s="45"/>
    </row>
    <row r="82" spans="1:7" ht="22.5" customHeight="1" thickTop="1" thickBot="1" x14ac:dyDescent="0.25">
      <c r="A82" s="9"/>
      <c r="B82" s="10" t="s">
        <v>35</v>
      </c>
      <c r="C82" s="11"/>
      <c r="D82" s="46">
        <v>0.05</v>
      </c>
      <c r="E82" s="13"/>
      <c r="F82" s="13"/>
      <c r="G82" s="14">
        <f>+G76*D82</f>
        <v>0</v>
      </c>
    </row>
    <row r="83" spans="1:7" ht="22.5" customHeight="1" thickTop="1" thickBot="1" x14ac:dyDescent="0.25">
      <c r="A83" s="40"/>
      <c r="B83" s="41"/>
      <c r="C83" s="42"/>
      <c r="D83" s="47"/>
      <c r="E83" s="44"/>
      <c r="F83" s="44"/>
      <c r="G83" s="45"/>
    </row>
    <row r="84" spans="1:7" ht="22.5" customHeight="1" thickTop="1" thickBot="1" x14ac:dyDescent="0.25">
      <c r="A84" s="9"/>
      <c r="B84" s="10" t="s">
        <v>89</v>
      </c>
      <c r="C84" s="11"/>
      <c r="D84" s="46">
        <v>0.18</v>
      </c>
      <c r="E84" s="13"/>
      <c r="F84" s="13"/>
      <c r="G84" s="14">
        <f>D84*F67</f>
        <v>0</v>
      </c>
    </row>
    <row r="85" spans="1:7" ht="19.5" thickTop="1" thickBot="1" x14ac:dyDescent="0.25">
      <c r="A85" s="40"/>
      <c r="B85" s="41"/>
      <c r="C85" s="42"/>
      <c r="D85" s="43"/>
      <c r="E85" s="44"/>
      <c r="F85" s="44"/>
      <c r="G85" s="45"/>
    </row>
    <row r="86" spans="1:7" ht="22.5" customHeight="1" thickTop="1" thickBot="1" x14ac:dyDescent="0.25">
      <c r="A86" s="9"/>
      <c r="B86" s="10" t="s">
        <v>7</v>
      </c>
      <c r="C86" s="11"/>
      <c r="D86" s="12"/>
      <c r="E86" s="13"/>
      <c r="F86" s="13"/>
      <c r="G86" s="14">
        <f>+G82+G80+G76+G78+G84</f>
        <v>0</v>
      </c>
    </row>
    <row r="87" spans="1:7" ht="18.75" thickTop="1" x14ac:dyDescent="0.2">
      <c r="A87" s="48"/>
      <c r="B87" s="48"/>
      <c r="C87" s="49"/>
      <c r="D87" s="50"/>
      <c r="E87" s="51"/>
      <c r="F87" s="51"/>
      <c r="G87" s="51"/>
    </row>
    <row r="88" spans="1:7" ht="18" x14ac:dyDescent="0.2">
      <c r="A88" s="52"/>
      <c r="B88" s="53" t="s">
        <v>36</v>
      </c>
      <c r="C88" s="54"/>
      <c r="D88" s="55"/>
      <c r="E88" s="56" t="s">
        <v>37</v>
      </c>
      <c r="F88" s="57"/>
      <c r="G88" s="58"/>
    </row>
    <row r="89" spans="1:7" ht="18" x14ac:dyDescent="0.2">
      <c r="A89" s="52"/>
      <c r="B89" s="53"/>
      <c r="C89" s="54"/>
      <c r="D89" s="55"/>
      <c r="E89" s="56"/>
      <c r="F89" s="57"/>
      <c r="G89" s="58"/>
    </row>
    <row r="90" spans="1:7" ht="18" x14ac:dyDescent="0.2">
      <c r="A90" s="48"/>
      <c r="B90" s="48" t="s">
        <v>38</v>
      </c>
      <c r="C90" s="49"/>
      <c r="D90" s="50"/>
      <c r="E90" s="51" t="s">
        <v>38</v>
      </c>
      <c r="F90" s="2"/>
      <c r="G90" s="51"/>
    </row>
    <row r="91" spans="1:7" ht="18" x14ac:dyDescent="0.25">
      <c r="A91" s="48"/>
      <c r="B91" s="59"/>
      <c r="C91" s="60"/>
      <c r="D91" s="50"/>
      <c r="E91" s="73"/>
      <c r="F91" s="2"/>
      <c r="G91" s="51"/>
    </row>
    <row r="92" spans="1:7" ht="18" x14ac:dyDescent="0.2">
      <c r="A92" s="48"/>
      <c r="B92" s="48"/>
      <c r="C92" s="49"/>
      <c r="D92" s="50"/>
      <c r="E92" s="51"/>
      <c r="F92" s="2"/>
      <c r="G92" s="51"/>
    </row>
    <row r="93" spans="1:7" ht="18" x14ac:dyDescent="0.2">
      <c r="A93" s="48"/>
      <c r="B93" s="48"/>
      <c r="C93" s="49"/>
      <c r="D93" s="62"/>
      <c r="E93" s="51"/>
      <c r="F93" s="2"/>
      <c r="G93" s="51"/>
    </row>
    <row r="94" spans="1:7" ht="18" x14ac:dyDescent="0.2">
      <c r="A94" s="3"/>
      <c r="B94" s="63"/>
      <c r="C94" s="64"/>
      <c r="D94" s="65"/>
      <c r="E94" s="66"/>
      <c r="F94" s="67"/>
      <c r="G94" s="51"/>
    </row>
    <row r="95" spans="1:7" ht="18" x14ac:dyDescent="0.2">
      <c r="A95" s="3"/>
      <c r="B95" s="53" t="s">
        <v>39</v>
      </c>
      <c r="C95" s="54"/>
      <c r="D95" s="65"/>
      <c r="E95" s="56" t="s">
        <v>40</v>
      </c>
      <c r="F95" s="67"/>
      <c r="G95" s="51"/>
    </row>
    <row r="96" spans="1:7" ht="18" x14ac:dyDescent="0.2">
      <c r="A96" s="3"/>
      <c r="B96" s="53"/>
      <c r="C96" s="54"/>
      <c r="D96" s="65"/>
      <c r="E96" s="56"/>
      <c r="F96" s="67"/>
      <c r="G96" s="51"/>
    </row>
    <row r="97" spans="1:7" ht="18" x14ac:dyDescent="0.2">
      <c r="A97" s="48"/>
      <c r="B97" s="48" t="s">
        <v>38</v>
      </c>
      <c r="C97" s="49"/>
      <c r="D97" s="50"/>
      <c r="E97" s="51" t="s">
        <v>38</v>
      </c>
      <c r="F97" s="2"/>
      <c r="G97" s="51"/>
    </row>
    <row r="98" spans="1:7" ht="18" x14ac:dyDescent="0.25">
      <c r="A98" s="68"/>
      <c r="B98" s="59"/>
      <c r="C98" s="60"/>
      <c r="D98" s="62"/>
      <c r="E98" s="73"/>
      <c r="F98" s="2"/>
      <c r="G98" s="61"/>
    </row>
    <row r="99" spans="1:7" ht="18" x14ac:dyDescent="0.2">
      <c r="A99" s="3"/>
      <c r="B99" s="48"/>
      <c r="C99" s="49"/>
      <c r="D99" s="50"/>
      <c r="E99" s="51"/>
      <c r="F99" s="2"/>
      <c r="G99" s="51"/>
    </row>
    <row r="100" spans="1:7" ht="18" x14ac:dyDescent="0.2">
      <c r="A100" s="3"/>
      <c r="B100" s="48"/>
      <c r="C100" s="49"/>
      <c r="D100" s="50"/>
      <c r="E100" s="51"/>
      <c r="F100" s="2"/>
      <c r="G100" s="51"/>
    </row>
    <row r="101" spans="1:7" ht="18" x14ac:dyDescent="0.2">
      <c r="A101" s="3"/>
      <c r="B101" s="4"/>
      <c r="C101" s="5"/>
      <c r="D101" s="6"/>
      <c r="E101" s="7"/>
      <c r="F101" s="8"/>
      <c r="G101" s="2"/>
    </row>
    <row r="102" spans="1:7" ht="18" x14ac:dyDescent="0.25">
      <c r="A102" s="17"/>
      <c r="B102" s="17"/>
      <c r="C102" s="17"/>
      <c r="D102" s="17"/>
      <c r="E102" s="17"/>
      <c r="F102" s="17"/>
      <c r="G102" s="17"/>
    </row>
    <row r="103" spans="1:7" ht="18" x14ac:dyDescent="0.25">
      <c r="A103" s="17"/>
      <c r="B103" s="17"/>
      <c r="C103" s="17"/>
      <c r="D103" s="17"/>
      <c r="E103" s="17"/>
      <c r="F103" s="17"/>
      <c r="G103" s="17"/>
    </row>
    <row r="104" spans="1:7" ht="18" x14ac:dyDescent="0.25">
      <c r="A104" s="17"/>
      <c r="B104" s="17"/>
      <c r="C104" s="17"/>
      <c r="D104" s="17"/>
      <c r="E104" s="17"/>
      <c r="F104" s="17"/>
      <c r="G104" s="17"/>
    </row>
  </sheetData>
  <mergeCells count="4">
    <mergeCell ref="A7:G7"/>
    <mergeCell ref="A1:G1"/>
    <mergeCell ref="A2:G2"/>
    <mergeCell ref="A3:G3"/>
  </mergeCells>
  <phoneticPr fontId="0" type="noConversion"/>
  <pageMargins left="0.6692913385826772" right="0.15748031496062992" top="0.35433070866141736" bottom="0.35433070866141736" header="0.15748031496062992" footer="0.35433070866141736"/>
  <pageSetup scale="57" orientation="portrait" r:id="rId1"/>
  <headerFooter alignWithMargins="0">
    <oddHeader xml:space="preserve">&amp;L
</oddHeader>
    <oddFooter>&amp;L&amp;9&amp;Z&amp;F&amp;R&amp;8&amp;P de &amp;N</oddFooter>
  </headerFooter>
  <rowBreaks count="1" manualBreakCount="1">
    <brk id="6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Patricia M. Ruiz De Los Santos</cp:lastModifiedBy>
  <cp:lastPrinted>2017-06-14T18:17:31Z</cp:lastPrinted>
  <dcterms:created xsi:type="dcterms:W3CDTF">1997-10-10T10:07:02Z</dcterms:created>
  <dcterms:modified xsi:type="dcterms:W3CDTF">2017-12-18T19:49:35Z</dcterms:modified>
</cp:coreProperties>
</file>